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1"/>
  </bookViews>
  <sheets>
    <sheet name="КА-21" sheetId="1" r:id="rId1"/>
    <sheet name="КА-22" sheetId="2" r:id="rId2"/>
    <sheet name="КА-23" sheetId="3" r:id="rId3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<sst xmlns="http://schemas.openxmlformats.org/spreadsheetml/2006/main" count="98" uniqueCount="78">
  <si>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</si>
  <si>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</si>
  <si>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</si>
  <si>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</si>
  <si>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</si>
  <si>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</si>
  <si>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</si>
  <si>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інваліди Великої Вітчизняної війни</t>
  </si>
  <si>
    <t xml:space="preserve">Герої Соціалістичної Праці, Герої
Радянського Союзу, Герої України
 </t>
  </si>
  <si>
    <t>інваліди, учасники ліквідації наслідків
аварії на ЧАЕС</t>
  </si>
  <si>
    <t xml:space="preserve">інваліди інших категорій </t>
  </si>
  <si>
    <t>діти війни</t>
  </si>
  <si>
    <t>багатодітні сімї</t>
  </si>
  <si>
    <t>військовослужбовці</t>
  </si>
  <si>
    <t>державні службовці</t>
  </si>
  <si>
    <t>Питання</t>
  </si>
  <si>
    <t>визначення права на пенсію</t>
  </si>
  <si>
    <t>призначення та перерахунку пенсії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</si>
  <si>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</si>
  <si>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</si>
  <si>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</si>
  <si>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виплата допомоги на поховання</t>
  </si>
  <si>
    <t>внесення змін до діючого пенсійного
законодавства</t>
  </si>
  <si>
    <t>виконання рішення суду</t>
  </si>
  <si>
    <t>корупційні діяння</t>
  </si>
  <si>
    <t>скарга на дії посадових осіб</t>
  </si>
  <si>
    <t>подяка</t>
  </si>
  <si>
    <t>Результати розгляду</t>
  </si>
  <si>
    <t>вирішено позитивно</t>
  </si>
  <si>
    <t>відмовлено у задоволенні</t>
  </si>
  <si>
    <t>скеровано за належністю</t>
  </si>
  <si>
    <t>розглянуто, надано відповідь з
порушенням термінів виконання</t>
  </si>
  <si>
    <t>Щодо приймалень громадян, які
працюють за принципом "єдиного
вікна"</t>
  </si>
  <si>
    <t>кількість приймальних громадян</t>
  </si>
  <si>
    <t>кількість наданих консультацій,
роз'яснень, послуг</t>
  </si>
  <si>
    <t>перевірки, що проводились місцевою владою щодо діяльності приймалень громадян (із зазначенням ким та яких питань)</t>
  </si>
  <si>
    <t>перевірки, що проводились вищими органами влади щодо діяльності приймалень громадян (із зазначенням
ким та яких питань)</t>
  </si>
  <si>
    <t>Кількість інформаційних кіосків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</si>
  <si>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</si>
  <si>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</si>
  <si>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</si>
  <si>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Надійшло звернень громадян, 
всього</t>
  </si>
  <si>
    <t>на особистому прийомі</t>
  </si>
  <si>
    <t>на виїзних прийомах</t>
  </si>
  <si>
    <t>через засоби зв'язку
(поштою, електронною поштою, факсом)</t>
  </si>
  <si>
    <t>через вищі органи влади та організації</t>
  </si>
  <si>
    <t>Повторних</t>
  </si>
  <si>
    <t>Колективних</t>
  </si>
  <si>
    <t>Дублетних</t>
  </si>
  <si>
    <t>Масових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</si>
  <si>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</si>
  <si>
    <t>учасники бойових дій</t>
  </si>
  <si>
    <t>учасники війни</t>
  </si>
  <si>
    <t>Матері-героїні</t>
  </si>
  <si>
    <t>ЗАТВЕРДЖЕНО</t>
  </si>
  <si>
    <t>Наказ Пенсійного фонду України</t>
  </si>
  <si>
    <t>КА-23</t>
  </si>
  <si>
    <t>КА-22</t>
  </si>
  <si>
    <t>КА-21</t>
  </si>
  <si>
    <t>Кількість звернень громадян, що надійшли</t>
  </si>
  <si>
    <t xml:space="preserve">Пенсійного фонду України
                  </t>
  </si>
  <si>
    <t>з Державної установи                              "Урядовий контактний центр"</t>
  </si>
  <si>
    <t>Результати моніторингу розгляду звернень, що надійшли</t>
  </si>
  <si>
    <t>надано роз'яснення</t>
  </si>
  <si>
    <t>в стадії розгляду</t>
  </si>
  <si>
    <t>Результати моніторингу роботи приймалень громадян, що працюють за принципом "єдиного вікна" та актуальних напрямків і інформаційно-роз'яснювальної роботи</t>
  </si>
  <si>
    <t>кількість громадян, що звернулись</t>
  </si>
  <si>
    <t xml:space="preserve"> </t>
  </si>
  <si>
    <t>01.06.2017 № 105</t>
  </si>
  <si>
    <t>в Чернігівській області за 9 місяців 2019 року</t>
  </si>
  <si>
    <t>до Головного управління</t>
  </si>
  <si>
    <t xml:space="preserve">Головного управління Пенсійного фонду України
                  </t>
  </si>
  <si>
    <t>в Чернігівській області за 9 місяців 2019   року</t>
  </si>
  <si>
    <t>В.о. начальника головного управління</t>
  </si>
  <si>
    <t xml:space="preserve">                       О. РЕМ</t>
  </si>
  <si>
    <t xml:space="preserve">                           О.РЕМ</t>
  </si>
  <si>
    <t xml:space="preserve">                               О. РЕМ</t>
  </si>
  <si>
    <t>до Головного управління Пенсійного фонду України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</si>
</sst>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_р_._-;_-@_-"/>
    <numFmt numFmtId="184" formatCode="0.0%"/>
    <numFmt numFmtId="185" formatCode="0.0"/>
    <numFmt numFmtId="186" formatCode="#,##0.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1" fillId="0" borderId="10" xfId="6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87" fontId="1" fillId="0" borderId="10" xfId="62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3" fontId="3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8" sqref="D18"/>
    </sheetView>
  </sheetViews>
  <sheetFormatPr defaultColWidth="9.1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6" width="16.25390625" style="1" customWidth="1"/>
    <col min="7" max="16384" width="9.125" style="1" customWidth="1"/>
  </cols>
  <sheetData>
    <row r="1" spans="2:7" ht="15.75">
      <c r="B1" s="30"/>
      <c r="E1" s="19" t="s">
        <v>54</v>
      </c>
      <c r="F1" s="9"/>
      <c r="G1" s="9"/>
    </row>
    <row r="2" spans="2:7" ht="15.75">
      <c r="B2" s="30"/>
      <c r="E2" s="19" t="s">
        <v>55</v>
      </c>
      <c r="G2" s="9"/>
    </row>
    <row r="3" spans="5:7" ht="15.75">
      <c r="E3" s="19" t="s">
        <v>68</v>
      </c>
      <c r="G3" s="9"/>
    </row>
    <row r="4" ht="15">
      <c r="G4" s="9"/>
    </row>
    <row r="5" spans="6:7" ht="15.75">
      <c r="F5" s="20" t="s">
        <v>58</v>
      </c>
      <c r="G5" s="9"/>
    </row>
    <row r="6" spans="1:6" ht="15.75">
      <c r="A6" s="42" t="s">
        <v>59</v>
      </c>
      <c r="B6" s="42"/>
      <c r="C6" s="42"/>
      <c r="D6" s="42"/>
      <c r="E6" s="42"/>
      <c r="F6" s="42"/>
    </row>
    <row r="7" spans="1:6" ht="15.75">
      <c r="A7" s="42" t="s">
        <v>70</v>
      </c>
      <c r="B7" s="42"/>
      <c r="C7" s="42"/>
      <c r="D7" s="42"/>
      <c r="E7" s="42"/>
      <c r="F7" s="42"/>
    </row>
    <row r="8" spans="1:6" ht="21" customHeight="1">
      <c r="A8" s="43" t="s">
        <v>60</v>
      </c>
      <c r="B8" s="44"/>
      <c r="C8" s="44"/>
      <c r="D8" s="44"/>
      <c r="E8" s="44"/>
      <c r="F8" s="44"/>
    </row>
    <row r="9" spans="1:6" ht="22.5" customHeight="1">
      <c r="A9" s="43" t="s">
        <v>69</v>
      </c>
      <c r="B9" s="44"/>
      <c r="C9" s="44"/>
      <c r="D9" s="44"/>
      <c r="E9" s="44"/>
      <c r="F9" s="44"/>
    </row>
    <row r="10" spans="1:6" ht="18" customHeight="1">
      <c r="A10" s="37" t="s">
        <v>2</v>
      </c>
      <c r="B10" s="37"/>
      <c r="C10" s="38" t="s">
        <v>4</v>
      </c>
      <c r="D10" s="40" t="s">
        <v>5</v>
      </c>
      <c r="E10" s="35" t="s">
        <v>1</v>
      </c>
      <c r="F10" s="35" t="s">
        <v>0</v>
      </c>
    </row>
    <row r="11" spans="1:6" s="2" customFormat="1" ht="28.5" customHeight="1">
      <c r="A11" s="37"/>
      <c r="B11" s="37"/>
      <c r="C11" s="39"/>
      <c r="D11" s="41"/>
      <c r="E11" s="36"/>
      <c r="F11" s="36"/>
    </row>
    <row r="12" spans="1:6" s="2" customFormat="1" ht="15.75" customHeight="1">
      <c r="A12" s="25">
        <v>1</v>
      </c>
      <c r="B12" s="25">
        <v>2</v>
      </c>
      <c r="C12" s="26">
        <v>3</v>
      </c>
      <c r="D12" s="27">
        <v>4</v>
      </c>
      <c r="E12" s="24">
        <v>5</v>
      </c>
      <c r="F12" s="24">
        <v>6</v>
      </c>
    </row>
    <row r="13" spans="1:6" s="2" customFormat="1" ht="49.5" customHeight="1">
      <c r="A13" s="16">
        <v>1</v>
      </c>
      <c r="B13" s="17" t="s">
        <v>41</v>
      </c>
      <c r="C13" s="7">
        <v>10474</v>
      </c>
      <c r="D13" s="7">
        <v>14660</v>
      </c>
      <c r="E13" s="7">
        <f>C13-D13</f>
        <v>-4186</v>
      </c>
      <c r="F13" s="8">
        <f>IF(C13&lt;&gt;0,(C13/D13)*100,)</f>
        <v>71.44611186903138</v>
      </c>
    </row>
    <row r="14" spans="1:6" s="2" customFormat="1" ht="34.5" customHeight="1">
      <c r="A14" s="4"/>
      <c r="B14" s="11" t="s">
        <v>42</v>
      </c>
      <c r="C14" s="7">
        <v>3825</v>
      </c>
      <c r="D14" s="7">
        <v>5530</v>
      </c>
      <c r="E14" s="7">
        <f>C14-D14</f>
        <v>-1705</v>
      </c>
      <c r="F14" s="8">
        <f>IF(C14&lt;&gt;0,(C14/D14)*100,)</f>
        <v>69.16817359855335</v>
      </c>
    </row>
    <row r="15" spans="1:6" s="2" customFormat="1" ht="33" customHeight="1">
      <c r="A15" s="4"/>
      <c r="B15" s="10" t="s">
        <v>43</v>
      </c>
      <c r="C15" s="7">
        <v>2329</v>
      </c>
      <c r="D15" s="7">
        <v>3757</v>
      </c>
      <c r="E15" s="7">
        <f aca="true" t="shared" si="0" ref="E15:E22">C15-D15</f>
        <v>-1428</v>
      </c>
      <c r="F15" s="8">
        <f aca="true" t="shared" si="1" ref="F15:F22">IF(C15&lt;&gt;0,(C15/D15)*100,)</f>
        <v>61.990950226244344</v>
      </c>
    </row>
    <row r="16" spans="1:6" ht="45.75" customHeight="1">
      <c r="A16" s="3"/>
      <c r="B16" s="13" t="s">
        <v>44</v>
      </c>
      <c r="C16" s="7">
        <v>2493</v>
      </c>
      <c r="D16" s="7">
        <v>3646</v>
      </c>
      <c r="E16" s="7">
        <f t="shared" si="0"/>
        <v>-1153</v>
      </c>
      <c r="F16" s="8">
        <f t="shared" si="1"/>
        <v>68.37630279758639</v>
      </c>
    </row>
    <row r="17" spans="1:6" ht="33" customHeight="1">
      <c r="A17" s="3"/>
      <c r="B17" s="5" t="s">
        <v>45</v>
      </c>
      <c r="C17" s="7">
        <v>475</v>
      </c>
      <c r="D17" s="7">
        <v>773</v>
      </c>
      <c r="E17" s="7">
        <f t="shared" si="0"/>
        <v>-298</v>
      </c>
      <c r="F17" s="8">
        <f t="shared" si="1"/>
        <v>61.448900388098316</v>
      </c>
    </row>
    <row r="18" spans="1:6" ht="33" customHeight="1">
      <c r="A18" s="3"/>
      <c r="B18" s="13" t="s">
        <v>61</v>
      </c>
      <c r="C18" s="7">
        <v>1352</v>
      </c>
      <c r="D18" s="7">
        <v>954</v>
      </c>
      <c r="E18" s="7">
        <f t="shared" si="0"/>
        <v>398</v>
      </c>
      <c r="F18" s="8">
        <f t="shared" si="1"/>
        <v>141.71907756813417</v>
      </c>
    </row>
    <row r="19" spans="1:6" ht="36.75" customHeight="1">
      <c r="A19" s="16">
        <v>2</v>
      </c>
      <c r="B19" s="17" t="s">
        <v>46</v>
      </c>
      <c r="C19" s="7">
        <v>9</v>
      </c>
      <c r="D19" s="7">
        <v>22</v>
      </c>
      <c r="E19" s="7">
        <f t="shared" si="0"/>
        <v>-13</v>
      </c>
      <c r="F19" s="8">
        <f t="shared" si="1"/>
        <v>40.909090909090914</v>
      </c>
    </row>
    <row r="20" spans="1:6" ht="33" customHeight="1">
      <c r="A20" s="16">
        <v>3</v>
      </c>
      <c r="B20" s="16" t="s">
        <v>47</v>
      </c>
      <c r="C20" s="7">
        <v>6</v>
      </c>
      <c r="D20" s="7">
        <v>11</v>
      </c>
      <c r="E20" s="7">
        <f t="shared" si="0"/>
        <v>-5</v>
      </c>
      <c r="F20" s="8">
        <f t="shared" si="1"/>
        <v>54.54545454545454</v>
      </c>
    </row>
    <row r="21" spans="1:6" ht="32.25" customHeight="1">
      <c r="A21" s="16">
        <v>4</v>
      </c>
      <c r="B21" s="16" t="s">
        <v>48</v>
      </c>
      <c r="C21" s="7">
        <v>12</v>
      </c>
      <c r="D21" s="7">
        <v>10</v>
      </c>
      <c r="E21" s="7">
        <f t="shared" si="0"/>
        <v>2</v>
      </c>
      <c r="F21" s="8">
        <f t="shared" si="1"/>
        <v>120</v>
      </c>
    </row>
    <row r="22" spans="1:6" ht="34.5" customHeight="1">
      <c r="A22" s="16">
        <v>5</v>
      </c>
      <c r="B22" s="16" t="s">
        <v>49</v>
      </c>
      <c r="C22" s="7">
        <v>2369</v>
      </c>
      <c r="D22" s="7">
        <v>3006</v>
      </c>
      <c r="E22" s="7">
        <f t="shared" si="0"/>
        <v>-637</v>
      </c>
      <c r="F22" s="8">
        <f t="shared" si="1"/>
        <v>78.8090485695276</v>
      </c>
    </row>
    <row r="23" spans="3:6" ht="12.75">
      <c r="C23" s="6"/>
      <c r="D23" s="6"/>
      <c r="E23" s="6"/>
      <c r="F23" s="6"/>
    </row>
    <row r="25" spans="1:6" ht="18.75">
      <c r="A25" s="14"/>
      <c r="B25" s="31" t="s">
        <v>73</v>
      </c>
      <c r="C25" s="23"/>
      <c r="D25" s="31"/>
      <c r="E25" s="33" t="s">
        <v>76</v>
      </c>
      <c r="F25" s="34"/>
    </row>
    <row r="26" ht="15.75">
      <c r="B26" s="14"/>
    </row>
  </sheetData>
  <sheetProtection/>
  <protectedRanges>
    <protectedRange sqref="A9" name="Диапазон1"/>
    <protectedRange sqref="A26:F38" name="Диапазон3"/>
    <protectedRange sqref="D25" name="Диапазон2_1"/>
    <protectedRange sqref="C13:D22" name="Диапазон2_4"/>
  </protectedRanges>
  <mergeCells count="11">
    <mergeCell ref="A6:F6"/>
    <mergeCell ref="A7:F7"/>
    <mergeCell ref="A8:F8"/>
    <mergeCell ref="A9:F9"/>
    <mergeCell ref="E25:F25"/>
    <mergeCell ref="E10:E11"/>
    <mergeCell ref="F10:F11"/>
    <mergeCell ref="A10:A11"/>
    <mergeCell ref="B10:B11"/>
    <mergeCell ref="C10:C11"/>
    <mergeCell ref="D10:D11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C10" sqref="C10:C11"/>
    </sheetView>
  </sheetViews>
  <sheetFormatPr defaultColWidth="13.875" defaultRowHeight="12.75"/>
  <cols>
    <col min="1" max="1" width="3.875" style="1" customWidth="1"/>
    <col min="2" max="2" width="33.375" style="1" customWidth="1"/>
    <col min="3" max="3" width="16.37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9" t="s">
        <v>54</v>
      </c>
      <c r="F1" s="9"/>
      <c r="G1" s="9"/>
    </row>
    <row r="2" spans="5:7" ht="15.75">
      <c r="E2" s="19" t="s">
        <v>55</v>
      </c>
      <c r="F2" s="18"/>
      <c r="G2" s="9"/>
    </row>
    <row r="3" spans="5:7" ht="15.75">
      <c r="E3" s="19" t="s">
        <v>68</v>
      </c>
      <c r="F3" s="18"/>
      <c r="G3" s="9"/>
    </row>
    <row r="4" spans="6:7" ht="15">
      <c r="F4" s="18"/>
      <c r="G4" s="9"/>
    </row>
    <row r="5" spans="6:7" ht="15.75">
      <c r="F5" s="21" t="s">
        <v>57</v>
      </c>
      <c r="G5" s="9"/>
    </row>
    <row r="6" spans="1:6" ht="18.75">
      <c r="A6" s="45" t="s">
        <v>62</v>
      </c>
      <c r="B6" s="45"/>
      <c r="C6" s="45"/>
      <c r="D6" s="45"/>
      <c r="E6" s="45"/>
      <c r="F6" s="45"/>
    </row>
    <row r="7" spans="1:6" ht="18.75">
      <c r="A7" s="45" t="s">
        <v>77</v>
      </c>
      <c r="B7" s="45"/>
      <c r="C7" s="45"/>
      <c r="D7" s="45"/>
      <c r="E7" s="45"/>
      <c r="F7" s="45"/>
    </row>
    <row r="8" spans="1:6" ht="20.25" customHeight="1">
      <c r="A8" s="46" t="s">
        <v>69</v>
      </c>
      <c r="B8" s="47"/>
      <c r="C8" s="47"/>
      <c r="D8" s="47"/>
      <c r="E8" s="47"/>
      <c r="F8" s="47"/>
    </row>
    <row r="9" spans="1:6" ht="20.25" customHeight="1">
      <c r="A9" s="28"/>
      <c r="B9" s="29"/>
      <c r="C9" s="29"/>
      <c r="D9" s="29"/>
      <c r="E9" s="29"/>
      <c r="F9" s="29"/>
    </row>
    <row r="10" spans="1:6" ht="18" customHeight="1">
      <c r="A10" s="37" t="s">
        <v>2</v>
      </c>
      <c r="B10" s="37"/>
      <c r="C10" s="38" t="s">
        <v>4</v>
      </c>
      <c r="D10" s="40" t="s">
        <v>5</v>
      </c>
      <c r="E10" s="35" t="s">
        <v>1</v>
      </c>
      <c r="F10" s="35" t="s">
        <v>0</v>
      </c>
    </row>
    <row r="11" spans="1:6" s="2" customFormat="1" ht="28.5" customHeight="1">
      <c r="A11" s="37"/>
      <c r="B11" s="37"/>
      <c r="C11" s="39"/>
      <c r="D11" s="41"/>
      <c r="E11" s="36"/>
      <c r="F11" s="36"/>
    </row>
    <row r="12" spans="1:6" s="2" customFormat="1" ht="15" customHeight="1">
      <c r="A12" s="25">
        <v>1</v>
      </c>
      <c r="B12" s="25">
        <v>2</v>
      </c>
      <c r="C12" s="26">
        <v>3</v>
      </c>
      <c r="D12" s="27">
        <v>4</v>
      </c>
      <c r="E12" s="24">
        <v>5</v>
      </c>
      <c r="F12" s="24">
        <v>6</v>
      </c>
    </row>
    <row r="13" spans="1:6" s="2" customFormat="1" ht="12.75">
      <c r="A13" s="4">
        <v>1</v>
      </c>
      <c r="B13" s="4" t="s">
        <v>6</v>
      </c>
      <c r="C13" s="32"/>
      <c r="D13" s="32"/>
      <c r="E13" s="7"/>
      <c r="F13" s="8"/>
    </row>
    <row r="14" spans="1:6" s="2" customFormat="1" ht="30" customHeight="1">
      <c r="A14" s="4"/>
      <c r="B14" s="11" t="s">
        <v>8</v>
      </c>
      <c r="C14" s="7">
        <v>0</v>
      </c>
      <c r="D14" s="7">
        <v>0</v>
      </c>
      <c r="E14" s="7">
        <f>C14-D14</f>
        <v>0</v>
      </c>
      <c r="F14" s="15">
        <f>IF(C14&lt;&gt;0,(C14/D14)*100,)</f>
        <v>0</v>
      </c>
    </row>
    <row r="15" spans="1:6" s="2" customFormat="1" ht="14.25" customHeight="1">
      <c r="A15" s="4"/>
      <c r="B15" s="10" t="s">
        <v>7</v>
      </c>
      <c r="C15" s="7">
        <v>34</v>
      </c>
      <c r="D15" s="7">
        <v>17</v>
      </c>
      <c r="E15" s="7">
        <f aca="true" t="shared" si="0" ref="E15:E45">C15-D15</f>
        <v>17</v>
      </c>
      <c r="F15" s="15">
        <f aca="true" t="shared" si="1" ref="F15:F43">IF(C15&lt;&gt;0,(C15/D15)*100,)</f>
        <v>200</v>
      </c>
    </row>
    <row r="16" spans="1:6" ht="13.5" customHeight="1">
      <c r="A16" s="3"/>
      <c r="B16" s="5" t="s">
        <v>51</v>
      </c>
      <c r="C16" s="7">
        <v>105</v>
      </c>
      <c r="D16" s="7">
        <v>98</v>
      </c>
      <c r="E16" s="7">
        <f t="shared" si="0"/>
        <v>7</v>
      </c>
      <c r="F16" s="15">
        <f t="shared" si="1"/>
        <v>107.14285714285714</v>
      </c>
    </row>
    <row r="17" spans="1:6" ht="13.5" customHeight="1">
      <c r="A17" s="3"/>
      <c r="B17" s="5" t="s">
        <v>52</v>
      </c>
      <c r="C17" s="7">
        <v>57</v>
      </c>
      <c r="D17" s="7">
        <v>105</v>
      </c>
      <c r="E17" s="7">
        <f t="shared" si="0"/>
        <v>-48</v>
      </c>
      <c r="F17" s="15">
        <f t="shared" si="1"/>
        <v>54.285714285714285</v>
      </c>
    </row>
    <row r="18" spans="1:6" ht="30" customHeight="1">
      <c r="A18" s="3"/>
      <c r="B18" s="13" t="s">
        <v>9</v>
      </c>
      <c r="C18" s="7">
        <v>767</v>
      </c>
      <c r="D18" s="7">
        <v>548</v>
      </c>
      <c r="E18" s="7">
        <f t="shared" si="0"/>
        <v>219</v>
      </c>
      <c r="F18" s="15">
        <f t="shared" si="1"/>
        <v>139.96350364963504</v>
      </c>
    </row>
    <row r="19" spans="1:6" ht="12.75">
      <c r="A19" s="3"/>
      <c r="B19" s="5" t="s">
        <v>10</v>
      </c>
      <c r="C19" s="7">
        <v>776</v>
      </c>
      <c r="D19" s="7">
        <v>700</v>
      </c>
      <c r="E19" s="7">
        <f t="shared" si="0"/>
        <v>76</v>
      </c>
      <c r="F19" s="15">
        <f t="shared" si="1"/>
        <v>110.85714285714286</v>
      </c>
    </row>
    <row r="20" spans="1:6" ht="12.75">
      <c r="A20" s="3"/>
      <c r="B20" s="5" t="s">
        <v>11</v>
      </c>
      <c r="C20" s="7">
        <v>487</v>
      </c>
      <c r="D20" s="7">
        <v>326</v>
      </c>
      <c r="E20" s="7">
        <f t="shared" si="0"/>
        <v>161</v>
      </c>
      <c r="F20" s="15">
        <f t="shared" si="1"/>
        <v>149.38650306748465</v>
      </c>
    </row>
    <row r="21" spans="1:6" ht="12.75">
      <c r="A21" s="3"/>
      <c r="B21" s="5" t="s">
        <v>53</v>
      </c>
      <c r="C21" s="7">
        <v>9</v>
      </c>
      <c r="D21" s="7">
        <v>15</v>
      </c>
      <c r="E21" s="7">
        <f t="shared" si="0"/>
        <v>-6</v>
      </c>
      <c r="F21" s="15">
        <f t="shared" si="1"/>
        <v>60</v>
      </c>
    </row>
    <row r="22" spans="1:6" ht="12.75">
      <c r="A22" s="3"/>
      <c r="B22" s="5" t="s">
        <v>12</v>
      </c>
      <c r="C22" s="7">
        <v>16</v>
      </c>
      <c r="D22" s="7">
        <v>16</v>
      </c>
      <c r="E22" s="7">
        <f t="shared" si="0"/>
        <v>0</v>
      </c>
      <c r="F22" s="15">
        <f t="shared" si="1"/>
        <v>100</v>
      </c>
    </row>
    <row r="23" spans="1:6" ht="12.75">
      <c r="A23" s="3"/>
      <c r="B23" s="5" t="s">
        <v>13</v>
      </c>
      <c r="C23" s="7">
        <v>124</v>
      </c>
      <c r="D23" s="7">
        <v>123</v>
      </c>
      <c r="E23" s="7">
        <f t="shared" si="0"/>
        <v>1</v>
      </c>
      <c r="F23" s="15">
        <f t="shared" si="1"/>
        <v>100.8130081300813</v>
      </c>
    </row>
    <row r="24" spans="1:6" ht="12.75">
      <c r="A24" s="3"/>
      <c r="B24" s="5" t="s">
        <v>14</v>
      </c>
      <c r="C24" s="7">
        <v>288</v>
      </c>
      <c r="D24" s="7">
        <v>408</v>
      </c>
      <c r="E24" s="7">
        <f t="shared" si="0"/>
        <v>-120</v>
      </c>
      <c r="F24" s="15">
        <f t="shared" si="1"/>
        <v>70.58823529411765</v>
      </c>
    </row>
    <row r="25" spans="1:6" ht="12.75">
      <c r="A25" s="3"/>
      <c r="B25" s="5" t="s">
        <v>3</v>
      </c>
      <c r="C25" s="7">
        <v>7811</v>
      </c>
      <c r="D25" s="7">
        <v>12304</v>
      </c>
      <c r="E25" s="7">
        <f t="shared" si="0"/>
        <v>-4493</v>
      </c>
      <c r="F25" s="15">
        <f t="shared" si="1"/>
        <v>63.4834200260078</v>
      </c>
    </row>
    <row r="26" spans="1:6" ht="12.75">
      <c r="A26" s="4">
        <v>2</v>
      </c>
      <c r="B26" s="4" t="s">
        <v>15</v>
      </c>
      <c r="C26" s="7"/>
      <c r="D26" s="7"/>
      <c r="E26" s="7"/>
      <c r="F26" s="15"/>
    </row>
    <row r="27" spans="1:6" ht="12.75">
      <c r="A27" s="3"/>
      <c r="B27" s="5" t="s">
        <v>16</v>
      </c>
      <c r="C27" s="7">
        <v>412</v>
      </c>
      <c r="D27" s="7">
        <v>500</v>
      </c>
      <c r="E27" s="7">
        <f t="shared" si="0"/>
        <v>-88</v>
      </c>
      <c r="F27" s="15">
        <f t="shared" si="1"/>
        <v>82.39999999999999</v>
      </c>
    </row>
    <row r="28" spans="1:6" ht="12.75">
      <c r="A28" s="3"/>
      <c r="B28" s="5" t="s">
        <v>17</v>
      </c>
      <c r="C28" s="7">
        <v>3739</v>
      </c>
      <c r="D28" s="7">
        <v>4676</v>
      </c>
      <c r="E28" s="7">
        <f t="shared" si="0"/>
        <v>-937</v>
      </c>
      <c r="F28" s="15">
        <f t="shared" si="1"/>
        <v>79.96150556030796</v>
      </c>
    </row>
    <row r="29" spans="1:6" ht="12.75">
      <c r="A29" s="3"/>
      <c r="B29" s="5" t="s">
        <v>18</v>
      </c>
      <c r="C29" s="7">
        <v>1229</v>
      </c>
      <c r="D29" s="7">
        <v>1179</v>
      </c>
      <c r="E29" s="7">
        <f t="shared" si="0"/>
        <v>50</v>
      </c>
      <c r="F29" s="15">
        <f t="shared" si="1"/>
        <v>104.24088210347753</v>
      </c>
    </row>
    <row r="30" spans="1:6" ht="25.5">
      <c r="A30" s="3"/>
      <c r="B30" s="13" t="s">
        <v>19</v>
      </c>
      <c r="C30" s="7">
        <v>2053</v>
      </c>
      <c r="D30" s="7">
        <v>2836</v>
      </c>
      <c r="E30" s="7">
        <f t="shared" si="0"/>
        <v>-783</v>
      </c>
      <c r="F30" s="15">
        <f t="shared" si="1"/>
        <v>72.39069111424541</v>
      </c>
    </row>
    <row r="31" spans="1:6" ht="25.5">
      <c r="A31" s="3"/>
      <c r="B31" s="13" t="s">
        <v>20</v>
      </c>
      <c r="C31" s="7">
        <v>57</v>
      </c>
      <c r="D31" s="7">
        <v>112</v>
      </c>
      <c r="E31" s="7">
        <f t="shared" si="0"/>
        <v>-55</v>
      </c>
      <c r="F31" s="15">
        <f t="shared" si="1"/>
        <v>50.89285714285714</v>
      </c>
    </row>
    <row r="32" spans="1:6" ht="17.25" customHeight="1">
      <c r="A32" s="3"/>
      <c r="B32" s="5" t="s">
        <v>21</v>
      </c>
      <c r="C32" s="7">
        <v>116</v>
      </c>
      <c r="D32" s="7">
        <v>184</v>
      </c>
      <c r="E32" s="7">
        <f t="shared" si="0"/>
        <v>-68</v>
      </c>
      <c r="F32" s="15">
        <f t="shared" si="1"/>
        <v>63.04347826086957</v>
      </c>
    </row>
    <row r="33" spans="1:6" ht="28.5" customHeight="1">
      <c r="A33" s="3"/>
      <c r="B33" s="13" t="s">
        <v>22</v>
      </c>
      <c r="C33" s="7">
        <v>68</v>
      </c>
      <c r="D33" s="7">
        <v>138</v>
      </c>
      <c r="E33" s="7">
        <f t="shared" si="0"/>
        <v>-70</v>
      </c>
      <c r="F33" s="15">
        <f t="shared" si="1"/>
        <v>49.275362318840585</v>
      </c>
    </row>
    <row r="34" spans="1:6" ht="12.75">
      <c r="A34" s="3"/>
      <c r="B34" s="5" t="s">
        <v>23</v>
      </c>
      <c r="C34" s="7">
        <v>382</v>
      </c>
      <c r="D34" s="7">
        <v>438</v>
      </c>
      <c r="E34" s="7">
        <f t="shared" si="0"/>
        <v>-56</v>
      </c>
      <c r="F34" s="15">
        <f t="shared" si="1"/>
        <v>87.21461187214612</v>
      </c>
    </row>
    <row r="35" spans="1:6" ht="12.75">
      <c r="A35" s="3"/>
      <c r="B35" s="3" t="s">
        <v>24</v>
      </c>
      <c r="C35" s="7">
        <v>0</v>
      </c>
      <c r="D35" s="7">
        <v>1</v>
      </c>
      <c r="E35" s="7">
        <f t="shared" si="0"/>
        <v>-1</v>
      </c>
      <c r="F35" s="15">
        <v>0</v>
      </c>
    </row>
    <row r="36" spans="1:6" ht="12.75">
      <c r="A36" s="3"/>
      <c r="B36" s="3" t="s">
        <v>25</v>
      </c>
      <c r="C36" s="7">
        <v>2</v>
      </c>
      <c r="D36" s="7">
        <v>0</v>
      </c>
      <c r="E36" s="7">
        <f t="shared" si="0"/>
        <v>2</v>
      </c>
      <c r="F36" s="15" t="e">
        <f t="shared" si="1"/>
        <v>#DIV/0!</v>
      </c>
    </row>
    <row r="37" spans="1:6" ht="12.75">
      <c r="A37" s="3"/>
      <c r="B37" s="3" t="s">
        <v>26</v>
      </c>
      <c r="C37" s="7">
        <v>1</v>
      </c>
      <c r="D37" s="7">
        <v>5</v>
      </c>
      <c r="E37" s="7">
        <f t="shared" si="0"/>
        <v>-4</v>
      </c>
      <c r="F37" s="15">
        <f t="shared" si="1"/>
        <v>20</v>
      </c>
    </row>
    <row r="38" spans="1:6" ht="12.75">
      <c r="A38" s="3"/>
      <c r="B38" s="3" t="s">
        <v>3</v>
      </c>
      <c r="C38" s="7">
        <v>2415</v>
      </c>
      <c r="D38" s="7">
        <v>4591</v>
      </c>
      <c r="E38" s="7">
        <f t="shared" si="0"/>
        <v>-2176</v>
      </c>
      <c r="F38" s="15">
        <f t="shared" si="1"/>
        <v>52.60291875408408</v>
      </c>
    </row>
    <row r="39" spans="1:6" ht="12.75">
      <c r="A39" s="4">
        <v>3</v>
      </c>
      <c r="B39" s="4" t="s">
        <v>27</v>
      </c>
      <c r="C39" s="7"/>
      <c r="D39" s="7"/>
      <c r="E39" s="7"/>
      <c r="F39" s="15"/>
    </row>
    <row r="40" spans="1:6" ht="12.75">
      <c r="A40" s="3"/>
      <c r="B40" s="3" t="s">
        <v>28</v>
      </c>
      <c r="C40" s="7">
        <v>197</v>
      </c>
      <c r="D40" s="7">
        <v>150</v>
      </c>
      <c r="E40" s="7">
        <f t="shared" si="0"/>
        <v>47</v>
      </c>
      <c r="F40" s="15">
        <f t="shared" si="1"/>
        <v>131.33333333333331</v>
      </c>
    </row>
    <row r="41" spans="1:6" ht="12.75">
      <c r="A41" s="3"/>
      <c r="B41" s="3" t="s">
        <v>29</v>
      </c>
      <c r="C41" s="7">
        <v>5033</v>
      </c>
      <c r="D41" s="7">
        <v>6067</v>
      </c>
      <c r="E41" s="7">
        <f t="shared" si="0"/>
        <v>-1034</v>
      </c>
      <c r="F41" s="15">
        <f t="shared" si="1"/>
        <v>82.95698038569309</v>
      </c>
    </row>
    <row r="42" spans="1:6" ht="12.75">
      <c r="A42" s="3"/>
      <c r="B42" s="3" t="s">
        <v>30</v>
      </c>
      <c r="C42" s="7">
        <v>9</v>
      </c>
      <c r="D42" s="7">
        <v>17</v>
      </c>
      <c r="E42" s="7">
        <f t="shared" si="0"/>
        <v>-8</v>
      </c>
      <c r="F42" s="15">
        <f t="shared" si="1"/>
        <v>52.94117647058824</v>
      </c>
    </row>
    <row r="43" spans="1:6" ht="12.75">
      <c r="A43" s="3"/>
      <c r="B43" s="3" t="s">
        <v>63</v>
      </c>
      <c r="C43" s="7">
        <v>5229</v>
      </c>
      <c r="D43" s="7">
        <v>8271</v>
      </c>
      <c r="E43" s="7">
        <f t="shared" si="0"/>
        <v>-3042</v>
      </c>
      <c r="F43" s="15">
        <f t="shared" si="1"/>
        <v>63.220892274211096</v>
      </c>
    </row>
    <row r="44" spans="1:6" ht="12.75">
      <c r="A44" s="3"/>
      <c r="B44" s="3" t="s">
        <v>64</v>
      </c>
      <c r="C44" s="7">
        <v>6</v>
      </c>
      <c r="D44" s="7">
        <v>155</v>
      </c>
      <c r="E44" s="7">
        <f t="shared" si="0"/>
        <v>-149</v>
      </c>
      <c r="F44" s="15">
        <v>0</v>
      </c>
    </row>
    <row r="45" spans="1:6" ht="25.5">
      <c r="A45" s="3"/>
      <c r="B45" s="12" t="s">
        <v>31</v>
      </c>
      <c r="C45" s="7">
        <v>0</v>
      </c>
      <c r="D45" s="7">
        <v>0</v>
      </c>
      <c r="E45" s="7">
        <f t="shared" si="0"/>
        <v>0</v>
      </c>
      <c r="F45" s="15">
        <v>0</v>
      </c>
    </row>
    <row r="46" spans="3:6" ht="12.75">
      <c r="C46" s="6"/>
      <c r="D46" s="6"/>
      <c r="E46" s="6"/>
      <c r="F46" s="6"/>
    </row>
    <row r="47" ht="18.75">
      <c r="B47" s="23"/>
    </row>
    <row r="48" spans="2:6" ht="18.75">
      <c r="B48" s="31" t="s">
        <v>73</v>
      </c>
      <c r="C48" s="23"/>
      <c r="D48" s="31"/>
      <c r="E48" s="33" t="s">
        <v>75</v>
      </c>
      <c r="F48" s="34"/>
    </row>
  </sheetData>
  <sheetProtection/>
  <protectedRanges>
    <protectedRange sqref="A8:F9" name="Диапазон1"/>
    <protectedRange sqref="B50:F57 E48" name="Диапазон2"/>
    <protectedRange sqref="D48" name="Диапазон2_1"/>
    <protectedRange sqref="C40:D45" name="Диапазон5_2"/>
    <protectedRange sqref="C14:D25" name="Диапазон3_2"/>
    <protectedRange sqref="C27:D38" name="Диапазон4_2"/>
  </protectedRanges>
  <mergeCells count="10">
    <mergeCell ref="E48:F48"/>
    <mergeCell ref="A8:F8"/>
    <mergeCell ref="F10:F11"/>
    <mergeCell ref="E10:E11"/>
    <mergeCell ref="A6:F6"/>
    <mergeCell ref="A7:F7"/>
    <mergeCell ref="A10:A11"/>
    <mergeCell ref="B10:B11"/>
    <mergeCell ref="C10:C11"/>
    <mergeCell ref="D10:D11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B28" sqref="B28"/>
    </sheetView>
  </sheetViews>
  <sheetFormatPr defaultColWidth="13.87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75390625" style="1" customWidth="1"/>
    <col min="7" max="16384" width="13.875" style="1" customWidth="1"/>
  </cols>
  <sheetData>
    <row r="1" ht="15.75">
      <c r="E1" s="22" t="s">
        <v>54</v>
      </c>
    </row>
    <row r="2" ht="15.75">
      <c r="E2" s="22" t="s">
        <v>55</v>
      </c>
    </row>
    <row r="3" ht="15.75">
      <c r="E3" s="22" t="s">
        <v>68</v>
      </c>
    </row>
    <row r="4" spans="6:7" ht="15">
      <c r="F4" s="9"/>
      <c r="G4" s="9"/>
    </row>
    <row r="5" spans="6:7" ht="15.75">
      <c r="F5" s="21" t="s">
        <v>56</v>
      </c>
      <c r="G5" s="9"/>
    </row>
    <row r="6" spans="1:6" ht="33.75" customHeight="1">
      <c r="A6" s="48" t="s">
        <v>65</v>
      </c>
      <c r="B6" s="48"/>
      <c r="C6" s="48"/>
      <c r="D6" s="48"/>
      <c r="E6" s="48"/>
      <c r="F6" s="48"/>
    </row>
    <row r="7" spans="1:6" ht="21.75" customHeight="1">
      <c r="A7" s="43" t="s">
        <v>71</v>
      </c>
      <c r="B7" s="44"/>
      <c r="C7" s="44"/>
      <c r="D7" s="44"/>
      <c r="E7" s="44"/>
      <c r="F7" s="44"/>
    </row>
    <row r="8" spans="1:6" ht="21.75" customHeight="1">
      <c r="A8" s="43" t="s">
        <v>72</v>
      </c>
      <c r="B8" s="44"/>
      <c r="C8" s="44"/>
      <c r="D8" s="44"/>
      <c r="E8" s="44"/>
      <c r="F8" s="44"/>
    </row>
    <row r="9" spans="1:6" ht="22.5" customHeight="1">
      <c r="A9" s="43"/>
      <c r="B9" s="44"/>
      <c r="C9" s="44"/>
      <c r="D9" s="44"/>
      <c r="E9" s="44"/>
      <c r="F9" s="44"/>
    </row>
    <row r="10" spans="1:6" ht="18" customHeight="1">
      <c r="A10" s="37" t="s">
        <v>2</v>
      </c>
      <c r="B10" s="37"/>
      <c r="C10" s="38" t="s">
        <v>4</v>
      </c>
      <c r="D10" s="40" t="s">
        <v>5</v>
      </c>
      <c r="E10" s="35" t="s">
        <v>1</v>
      </c>
      <c r="F10" s="35" t="s">
        <v>0</v>
      </c>
    </row>
    <row r="11" spans="1:6" s="2" customFormat="1" ht="28.5" customHeight="1">
      <c r="A11" s="37"/>
      <c r="B11" s="37"/>
      <c r="C11" s="39"/>
      <c r="D11" s="41"/>
      <c r="E11" s="36"/>
      <c r="F11" s="36"/>
    </row>
    <row r="12" spans="1:6" s="2" customFormat="1" ht="15.75" customHeight="1">
      <c r="A12" s="25">
        <v>1</v>
      </c>
      <c r="B12" s="25">
        <v>2</v>
      </c>
      <c r="C12" s="26">
        <v>3</v>
      </c>
      <c r="D12" s="27">
        <v>4</v>
      </c>
      <c r="E12" s="24">
        <v>5</v>
      </c>
      <c r="F12" s="24">
        <v>6</v>
      </c>
    </row>
    <row r="13" spans="1:6" s="2" customFormat="1" ht="39.75" customHeight="1">
      <c r="A13" s="16">
        <v>1</v>
      </c>
      <c r="B13" s="17" t="s">
        <v>32</v>
      </c>
      <c r="C13" s="7"/>
      <c r="D13" s="7"/>
      <c r="E13" s="7" t="s">
        <v>67</v>
      </c>
      <c r="F13" s="8"/>
    </row>
    <row r="14" spans="1:6" s="2" customFormat="1" ht="15" customHeight="1">
      <c r="A14" s="4"/>
      <c r="B14" s="11" t="s">
        <v>33</v>
      </c>
      <c r="C14" s="7">
        <v>23</v>
      </c>
      <c r="D14" s="7">
        <v>23</v>
      </c>
      <c r="E14" s="7">
        <f>C14-D14</f>
        <v>0</v>
      </c>
      <c r="F14" s="15">
        <f>IF(C14&lt;&gt;0,(D14/C14)*100,)</f>
        <v>100</v>
      </c>
    </row>
    <row r="15" spans="1:6" s="2" customFormat="1" ht="14.25" customHeight="1">
      <c r="A15" s="4"/>
      <c r="B15" s="10" t="s">
        <v>66</v>
      </c>
      <c r="C15" s="7">
        <v>176453</v>
      </c>
      <c r="D15" s="7">
        <v>197901</v>
      </c>
      <c r="E15" s="7">
        <f aca="true" t="shared" si="0" ref="E15:E23">C15-D15</f>
        <v>-21448</v>
      </c>
      <c r="F15" s="15">
        <v>119</v>
      </c>
    </row>
    <row r="16" spans="1:6" ht="27.75" customHeight="1">
      <c r="A16" s="3"/>
      <c r="B16" s="13" t="s">
        <v>34</v>
      </c>
      <c r="C16" s="7">
        <v>176453</v>
      </c>
      <c r="D16" s="7">
        <v>197901</v>
      </c>
      <c r="E16" s="7">
        <f t="shared" si="0"/>
        <v>-21448</v>
      </c>
      <c r="F16" s="15">
        <v>119</v>
      </c>
    </row>
    <row r="17" spans="1:6" ht="57" customHeight="1">
      <c r="A17" s="3"/>
      <c r="B17" s="13" t="s">
        <v>36</v>
      </c>
      <c r="C17" s="7">
        <v>0</v>
      </c>
      <c r="D17" s="7">
        <v>0</v>
      </c>
      <c r="E17" s="7">
        <f t="shared" si="0"/>
        <v>0</v>
      </c>
      <c r="F17" s="15">
        <f aca="true" t="shared" si="1" ref="F17:F22">IF(C17&lt;&gt;0,(D17/C17)*100,)</f>
        <v>0</v>
      </c>
    </row>
    <row r="18" spans="1:6" ht="52.5" customHeight="1">
      <c r="A18" s="3"/>
      <c r="B18" s="13" t="s">
        <v>35</v>
      </c>
      <c r="C18" s="7">
        <v>0</v>
      </c>
      <c r="D18" s="7">
        <v>0</v>
      </c>
      <c r="E18" s="7">
        <f t="shared" si="0"/>
        <v>0</v>
      </c>
      <c r="F18" s="15">
        <f t="shared" si="1"/>
        <v>0</v>
      </c>
    </row>
    <row r="19" spans="1:6" ht="23.25" customHeight="1">
      <c r="A19" s="16">
        <v>2</v>
      </c>
      <c r="B19" s="16" t="s">
        <v>37</v>
      </c>
      <c r="C19" s="7">
        <v>17</v>
      </c>
      <c r="D19" s="7">
        <v>17</v>
      </c>
      <c r="E19" s="7">
        <f t="shared" si="0"/>
        <v>0</v>
      </c>
      <c r="F19" s="15">
        <v>77</v>
      </c>
    </row>
    <row r="20" spans="1:6" ht="56.25" customHeight="1">
      <c r="A20" s="16">
        <v>3</v>
      </c>
      <c r="B20" s="17" t="s">
        <v>38</v>
      </c>
      <c r="C20" s="7">
        <v>14602</v>
      </c>
      <c r="D20" s="7">
        <v>12322</v>
      </c>
      <c r="E20" s="7">
        <f t="shared" si="0"/>
        <v>2280</v>
      </c>
      <c r="F20" s="15">
        <v>178</v>
      </c>
    </row>
    <row r="21" spans="1:6" ht="42" customHeight="1">
      <c r="A21" s="16">
        <v>4</v>
      </c>
      <c r="B21" s="17" t="s">
        <v>39</v>
      </c>
      <c r="C21" s="7">
        <v>0</v>
      </c>
      <c r="D21" s="7">
        <v>0</v>
      </c>
      <c r="E21" s="7">
        <f t="shared" si="0"/>
        <v>0</v>
      </c>
      <c r="F21" s="15">
        <f t="shared" si="1"/>
        <v>0</v>
      </c>
    </row>
    <row r="22" spans="1:6" ht="58.5" customHeight="1">
      <c r="A22" s="16">
        <v>5</v>
      </c>
      <c r="B22" s="17" t="s">
        <v>40</v>
      </c>
      <c r="C22" s="7">
        <v>1</v>
      </c>
      <c r="D22" s="7">
        <v>5</v>
      </c>
      <c r="E22" s="7">
        <f t="shared" si="0"/>
        <v>-4</v>
      </c>
      <c r="F22" s="15">
        <f t="shared" si="1"/>
        <v>500</v>
      </c>
    </row>
    <row r="23" spans="1:6" ht="69.75" customHeight="1">
      <c r="A23" s="16">
        <v>6</v>
      </c>
      <c r="B23" s="17" t="s">
        <v>50</v>
      </c>
      <c r="C23" s="7">
        <v>143</v>
      </c>
      <c r="D23" s="7">
        <v>127</v>
      </c>
      <c r="E23" s="7">
        <f t="shared" si="0"/>
        <v>16</v>
      </c>
      <c r="F23" s="15">
        <v>119</v>
      </c>
    </row>
    <row r="24" spans="3:6" ht="12.75">
      <c r="C24" s="6"/>
      <c r="D24" s="6"/>
      <c r="E24" s="6"/>
      <c r="F24" s="6"/>
    </row>
    <row r="26" spans="2:6" ht="18.75">
      <c r="B26" s="31" t="s">
        <v>73</v>
      </c>
      <c r="C26" s="23"/>
      <c r="D26" s="31"/>
      <c r="E26" s="33" t="s">
        <v>74</v>
      </c>
      <c r="F26" s="34"/>
    </row>
    <row r="27" ht="15.75">
      <c r="B27" s="14"/>
    </row>
  </sheetData>
  <sheetProtection/>
  <protectedRanges>
    <protectedRange sqref="A27:F34" name="Диапазон3"/>
    <protectedRange sqref="A4:F4 A6:F7 A5:E5" name="Диапазон1"/>
    <protectedRange sqref="C14:D23" name="Диапазон2"/>
    <protectedRange sqref="D26" name="Диапазон2_1"/>
  </protectedRanges>
  <mergeCells count="11">
    <mergeCell ref="A8:F8"/>
    <mergeCell ref="E26:F26"/>
    <mergeCell ref="A6:F6"/>
    <mergeCell ref="A7:F7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tkachenko_ov</cp:lastModifiedBy>
  <cp:lastPrinted>2018-10-04T05:27:40Z</cp:lastPrinted>
  <dcterms:created xsi:type="dcterms:W3CDTF">2004-01-28T08:42:44Z</dcterms:created>
  <dcterms:modified xsi:type="dcterms:W3CDTF">2019-10-04T07:51:03Z</dcterms:modified>
  <cp:category/>
  <cp:version/>
  <cp:contentType/>
  <cp:contentStatus/>
</cp:coreProperties>
</file>