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5pf_titul" sheetId="1" r:id="rId1"/>
    <sheet name="5pf" sheetId="2" r:id="rId2"/>
    <sheet name="5pf Контроль" sheetId="3" r:id="rId3"/>
    <sheet name="Додаток 1" sheetId="4" r:id="rId4"/>
    <sheet name="Додаток 2" sheetId="5" r:id="rId5"/>
    <sheet name="Додаток 3" sheetId="6" r:id="rId6"/>
    <sheet name="5pf_titul (раб)" sheetId="7" r:id="rId7"/>
    <sheet name="5pf (раб)" sheetId="8" r:id="rId8"/>
    <sheet name="5pf (раб) Контроль" sheetId="9" r:id="rId9"/>
    <sheet name="Додаток 1 (раб)" sheetId="10" r:id="rId10"/>
    <sheet name="Додаток 2 (раб)" sheetId="11" r:id="rId11"/>
    <sheet name="Додаток 3 (раб)" sheetId="12" r:id="rId12"/>
  </sheets>
  <definedNames>
    <definedName name="_xlnm.Print_Titles" localSheetId="1">'5pf'!$2:$2</definedName>
  </definedNames>
  <calcPr fullCalcOnLoad="1"/>
</workbook>
</file>

<file path=xl/sharedStrings.xml><?xml version="1.0" encoding="utf-8"?>
<sst xmlns="http://schemas.openxmlformats.org/spreadsheetml/2006/main" count="934" uniqueCount="153">
  <si>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</si>
  <si>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</si>
  <si>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</si>
  <si>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01.07.2020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</si>
  <si>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</si>
  <si>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</si>
  <si>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</si>
  <si>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</si>
  <si>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</si>
  <si>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</si>
  <si>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</si>
  <si>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</si>
  <si>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</si>
  <si>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</si>
  <si>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</si>
  <si>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</si>
  <si>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</si>
  <si>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</si>
  <si>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</si>
  <si>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</si>
  <si>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</si>
  <si>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Чернігівській області</t>
  </si>
  <si>
    <t>Поштова адреса</t>
  </si>
  <si>
    <t>14005, м. Чернігів, вул. П”ятницька, буд. 83-А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</si>
  <si>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</si>
  <si>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</si>
  <si>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</si>
  <si>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</si>
  <si>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</si>
  <si>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</si>
  <si>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</si>
  <si>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</si>
  <si>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</si>
  <si>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75.30.0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</si>
  <si>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</si>
  <si>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</si>
  <si>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</si>
  <si>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</si>
  <si>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</si>
  <si>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</si>
  <si>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</si>
  <si>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</si>
  <si>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</si>
  <si>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</si>
  <si>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</si>
  <si>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</si>
  <si>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</si>
  <si>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</si>
  <si>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</si>
  <si>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</si>
  <si>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</si>
  <si>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</si>
  <si>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</si>
  <si>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</si>
  <si>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</si>
  <si>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</si>
  <si>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</si>
  <si>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</si>
  <si>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</si>
  <si>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</si>
  <si>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</si>
  <si>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</si>
  <si>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</si>
  <si>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</si>
  <si>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</si>
  <si>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</si>
  <si>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</si>
  <si>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</si>
  <si>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</si>
  <si>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</si>
  <si>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</si>
  <si>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</si>
  <si>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</si>
  <si>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</si>
  <si>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</si>
  <si>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</si>
  <si>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</si>
  <si>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</si>
  <si>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</si>
  <si>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</si>
  <si>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</si>
  <si>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</si>
  <si>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 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</si>
  <si>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</si>
  <si>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</si>
  <si>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</si>
  <si>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</si>
  <si>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</si>
  <si>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</si>
  <si>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</si>
  <si>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</si>
  <si>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</si>
  <si>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</si>
  <si>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_________________________________
(прізвище, номер телефону)</t>
  </si>
  <si>
    <t>Керівник _________________________
(підпис) (прізвище, ініціали)</t>
  </si>
  <si>
    <t>"___" __________________ 20     р.</t>
  </si>
  <si>
    <t>Чисельність</t>
  </si>
  <si>
    <t>Результат</t>
  </si>
  <si>
    <t>=</t>
  </si>
  <si>
    <t>02-14</t>
  </si>
  <si>
    <t>15-20</t>
  </si>
  <si>
    <t>21-23</t>
  </si>
  <si>
    <t>&lt;=</t>
  </si>
  <si>
    <t>25(Раб)</t>
  </si>
  <si>
    <t>Сума</t>
  </si>
  <si>
    <t xml:space="preserve">Розподіл пенсіонерів за розмірами призначених місячних пенсій </t>
  </si>
  <si>
    <t>№ п/п</t>
  </si>
  <si>
    <t>Регіони</t>
  </si>
  <si>
    <t>Пенсіонери, всього</t>
  </si>
  <si>
    <t>Чисельність пенсіонерів, всього</t>
  </si>
  <si>
    <t>Сума призначених місячних пенсій, тис.грн.</t>
  </si>
  <si>
    <t>Середній розмір пенсії, грн.коп.</t>
  </si>
  <si>
    <t>1</t>
  </si>
  <si>
    <t>ГУ ПФУ в Чернігівській області (Бахмацьке ОУ ПФУ)</t>
  </si>
  <si>
    <t>2</t>
  </si>
  <si>
    <t>ГУ ПФУ в Чернігівській області (Корюківське ОУ ПФУ)</t>
  </si>
  <si>
    <t>3</t>
  </si>
  <si>
    <t>ГУ ПФУ в Чернігівській області (Новгород-Сіверське ОУ ПФУ)</t>
  </si>
  <si>
    <t>4</t>
  </si>
  <si>
    <t>ГУ ПФУ в Чернігівській області (Ріпкинське ОУ ПФУ)</t>
  </si>
  <si>
    <t>5</t>
  </si>
  <si>
    <t>ГУ ПФУ в Чернігівській області (Сосницьке ОУ ПФУ)</t>
  </si>
  <si>
    <t>6</t>
  </si>
  <si>
    <t>ГУ ПФУ в Чернігівській області (Бобровицьке ОУ ПФУ)</t>
  </si>
  <si>
    <t>7</t>
  </si>
  <si>
    <t>ГУ ПФУ в Чернігівській області (Борзнянське ОУ ПФУ)</t>
  </si>
  <si>
    <t>8</t>
  </si>
  <si>
    <t>ГУ ПФУ в Чернігівській області (Ніжинське ОУ ПФУ)</t>
  </si>
  <si>
    <t>9</t>
  </si>
  <si>
    <t>ГУ ПФУ в Чернігівській області (Прилуцьке ОУ ПФУ)</t>
  </si>
  <si>
    <t>ГУ ПФУ в Чернігівській області (Чернігівське ОУ ПФУ)</t>
  </si>
  <si>
    <t>Всього</t>
  </si>
  <si>
    <t>Розподіл пенсіонерів за видами призначених місячних пенсій</t>
  </si>
  <si>
    <t xml:space="preserve"> за віком</t>
  </si>
  <si>
    <t>по інвалідності</t>
  </si>
  <si>
    <t>у разі втрати годувальника</t>
  </si>
  <si>
    <t>за вислугу років</t>
  </si>
  <si>
    <t>соціальні пенсії</t>
  </si>
  <si>
    <t>довічне утримання суддів</t>
  </si>
  <si>
    <t>Розподіл пенсіонерів за розмірами призначених пенсій відносно прожиткового мінімуму для осіб, які втратили працездатність</t>
  </si>
  <si>
    <t xml:space="preserve">нижче прожиткового мінімуму </t>
  </si>
  <si>
    <t>у розмірі прожиткового мінімуму</t>
  </si>
  <si>
    <t>вище прожиткового мінімуму</t>
  </si>
  <si>
    <t>Із загального числа пенсіонерів (рядок 01) -  працюючі пенсіонери</t>
  </si>
  <si>
    <t>ЗВІТ
про розподіл працюючих пенсіонерів за розмірами призначених місячних пенсій</t>
  </si>
  <si>
    <t>Чисельність працюючих пенсіонерів усіх категорій (осіб)</t>
  </si>
  <si>
    <t>Середні розміри призначених пенсій з цільовою грошовою допомогою з урахуванням індексації, 
(грн.коп.)
(гр.2:гр.1)</t>
  </si>
  <si>
    <t>Із загального числапенсіонерів (рядок 01) одержують пенсію:
- нижче прожиткового мінімуму</t>
  </si>
  <si>
    <t xml:space="preserve"> Із загального числа пенсіонерів (рядок 01) -  працюючі пенсіонери(85%  признач.розміру)</t>
  </si>
  <si>
    <t xml:space="preserve">Розподіл працюючих пенсіонерів за розмірами призначених місячних пенсій </t>
  </si>
  <si>
    <t>Розподіл працюючих пенсіонерів за видами призначених місячних пенсій</t>
  </si>
  <si>
    <t>Розподіл працюючих пенсіонерів за розмірами призначених пенсій відносно прожиткового мінімуму для осіб, які втратили працездатність</t>
  </si>
  <si>
    <t>Із загального числа пенсіонерів (рядок 01) -  працюючі пенсіонери(85% признач. розм.)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</si>
</sst>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top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center" vertical="top"/>
    </xf>
    <xf numFmtId="164" fontId="3" fillId="0" borderId="9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1" fillId="0" borderId="9" xfId="0" applyFont="1" applyBorder="1" applyAlignment="1">
      <alignment vertical="top"/>
    </xf>
    <xf numFmtId="164" fontId="6" fillId="0" borderId="9" xfId="0" applyFont="1" applyBorder="1" applyAlignment="1">
      <alignment vertical="top"/>
    </xf>
    <xf numFmtId="164" fontId="2" fillId="0" borderId="9" xfId="0" applyFont="1" applyBorder="1" applyAlignment="1">
      <alignment vertical="top"/>
    </xf>
    <xf numFmtId="164" fontId="2" fillId="0" borderId="9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right" vertical="top"/>
    </xf>
    <xf numFmtId="164" fontId="3" fillId="0" borderId="6" xfId="0" applyFont="1" applyBorder="1" applyAlignment="1">
      <alignment horizontal="right" vertical="top"/>
    </xf>
    <xf numFmtId="164" fontId="1" fillId="0" borderId="6" xfId="0" applyFont="1" applyBorder="1" applyAlignment="1">
      <alignment horizontal="right" vertical="top"/>
    </xf>
    <xf numFmtId="164" fontId="1" fillId="0" borderId="10" xfId="0" applyFont="1" applyBorder="1" applyAlignment="1">
      <alignment horizontal="center"/>
    </xf>
    <xf numFmtId="164" fontId="2" fillId="0" borderId="6" xfId="0" applyFont="1" applyBorder="1" applyAlignment="1">
      <alignment horizontal="right" vertical="top"/>
    </xf>
    <xf numFmtId="164" fontId="2" fillId="0" borderId="6" xfId="0" applyFont="1" applyBorder="1" applyAlignment="1">
      <alignment horizontal="left" vertical="top"/>
    </xf>
    <xf numFmtId="164" fontId="7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164" fontId="3" fillId="0" borderId="1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top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4" xfId="0" applyFont="1" applyBorder="1" applyAlignment="1">
      <alignment horizontal="center"/>
    </xf>
    <xf numFmtId="164" fontId="3" fillId="0" borderId="14" xfId="0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4" fontId="3" fillId="0" borderId="14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right"/>
    </xf>
    <xf numFmtId="164" fontId="5" fillId="0" borderId="14" xfId="0" applyFont="1" applyBorder="1" applyAlignment="1">
      <alignment horizontal="left"/>
    </xf>
    <xf numFmtId="165" fontId="3" fillId="0" borderId="14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3" fillId="0" borderId="15" xfId="0" applyNumberFormat="1" applyFont="1" applyBorder="1" applyAlignment="1">
      <alignment horizontal="right"/>
    </xf>
    <xf numFmtId="165" fontId="4" fillId="0" borderId="0" xfId="0" applyNumberFormat="1" applyFont="1" applyFill="1" applyAlignment="1">
      <alignment/>
    </xf>
    <xf numFmtId="164" fontId="3" fillId="0" borderId="15" xfId="0" applyFont="1" applyBorder="1" applyAlignment="1">
      <alignment/>
    </xf>
    <xf numFmtId="164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="124" zoomScaleNormal="124" workbookViewId="0" topLeftCell="A1">
      <selection activeCell="G33" sqref="G33"/>
    </sheetView>
  </sheetViews>
  <sheetFormatPr defaultColWidth="10.28125" defaultRowHeight="12.75"/>
  <cols>
    <col min="1" max="1" width="8.28125" style="0" customWidth="1"/>
    <col min="2" max="2" width="10.28125" style="0" customWidth="1"/>
    <col min="3" max="3" width="9.57421875" style="0" customWidth="1"/>
    <col min="4" max="5" width="8.421875" style="0" customWidth="1"/>
    <col min="6" max="6" width="11.140625" style="0" customWidth="1"/>
    <col min="7" max="7" width="8.28125" style="0" customWidth="1"/>
    <col min="8" max="8" width="7.00390625" style="0" customWidth="1"/>
    <col min="9" max="9" width="12.57421875" style="0" customWidth="1"/>
    <col min="10" max="16384" width="11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ht="12.75">
      <c r="A2" s="2"/>
    </row>
    <row r="3" spans="1:7" ht="35.25" customHeight="1">
      <c r="A3" s="3" t="s">
        <v>1</v>
      </c>
      <c r="B3" s="3"/>
      <c r="C3" s="3"/>
      <c r="D3" s="3"/>
      <c r="E3" s="3"/>
      <c r="F3" s="3"/>
      <c r="G3" s="3"/>
    </row>
    <row r="4" spans="2:5" ht="14.25">
      <c r="B4" s="4"/>
      <c r="C4" s="5" t="s">
        <v>2</v>
      </c>
      <c r="D4" s="6" t="s">
        <v>3</v>
      </c>
      <c r="E4" s="6"/>
    </row>
    <row r="5" ht="16.5">
      <c r="A5" s="1"/>
    </row>
    <row r="6" spans="1:9" ht="27" customHeight="1">
      <c r="A6" s="7" t="s">
        <v>4</v>
      </c>
      <c r="B6" s="7"/>
      <c r="C6" s="7"/>
      <c r="D6" s="7"/>
      <c r="E6" s="7"/>
      <c r="F6" s="7" t="s">
        <v>5</v>
      </c>
      <c r="G6" s="8" t="s">
        <v>6</v>
      </c>
      <c r="H6" s="8"/>
      <c r="I6" s="8"/>
    </row>
    <row r="7" spans="1:9" ht="14.25" hidden="1">
      <c r="A7" s="9"/>
      <c r="B7" s="10"/>
      <c r="C7" s="10"/>
      <c r="D7" s="10"/>
      <c r="E7" s="11"/>
      <c r="F7" s="12"/>
      <c r="G7" s="13"/>
      <c r="H7" s="13"/>
      <c r="I7" s="13"/>
    </row>
    <row r="8" spans="1:9" ht="34.5" customHeight="1">
      <c r="A8" s="14" t="s">
        <v>7</v>
      </c>
      <c r="B8" s="14"/>
      <c r="C8" s="14"/>
      <c r="D8" s="14"/>
      <c r="E8" s="14"/>
      <c r="F8" s="14"/>
      <c r="G8" s="15" t="s">
        <v>8</v>
      </c>
      <c r="H8" s="15"/>
      <c r="I8" s="15"/>
    </row>
    <row r="9" spans="1:9" ht="30" customHeight="1">
      <c r="A9" s="16" t="s">
        <v>9</v>
      </c>
      <c r="B9" s="16"/>
      <c r="C9" s="16"/>
      <c r="D9" s="16"/>
      <c r="E9" s="16"/>
      <c r="F9" s="17" t="s">
        <v>10</v>
      </c>
      <c r="G9" s="15"/>
      <c r="H9" s="15"/>
      <c r="I9" s="15"/>
    </row>
    <row r="10" spans="1:9" ht="14.25" customHeight="1">
      <c r="A10" s="17" t="s">
        <v>11</v>
      </c>
      <c r="B10" s="17"/>
      <c r="C10" s="17"/>
      <c r="D10" s="17"/>
      <c r="E10" s="17"/>
      <c r="F10" s="17"/>
      <c r="G10" s="15"/>
      <c r="H10" s="15"/>
      <c r="I10" s="15"/>
    </row>
    <row r="11" spans="1:9" ht="21" customHeight="1">
      <c r="A11" s="14" t="s">
        <v>12</v>
      </c>
      <c r="B11" s="14"/>
      <c r="C11" s="14"/>
      <c r="D11" s="14"/>
      <c r="E11" s="14"/>
      <c r="F11" s="14"/>
      <c r="G11" s="15"/>
      <c r="H11" s="15"/>
      <c r="I11" s="15"/>
    </row>
    <row r="12" spans="1:9" ht="14.25" customHeight="1">
      <c r="A12" s="16" t="s">
        <v>13</v>
      </c>
      <c r="B12" s="16"/>
      <c r="C12" s="16"/>
      <c r="D12" s="16"/>
      <c r="E12" s="16"/>
      <c r="F12" s="17" t="s">
        <v>14</v>
      </c>
      <c r="G12" s="18"/>
      <c r="H12" s="19"/>
      <c r="I12" s="19"/>
    </row>
    <row r="13" spans="1:9" ht="39" customHeight="1">
      <c r="A13" s="17" t="s">
        <v>15</v>
      </c>
      <c r="B13" s="17"/>
      <c r="C13" s="17"/>
      <c r="D13" s="17"/>
      <c r="E13" s="17"/>
      <c r="F13" s="17"/>
      <c r="G13" s="18"/>
      <c r="H13" s="20"/>
      <c r="I13" s="20" t="s">
        <v>16</v>
      </c>
    </row>
    <row r="14" spans="1:9" ht="21" customHeight="1">
      <c r="A14" s="14" t="s">
        <v>17</v>
      </c>
      <c r="B14" s="14"/>
      <c r="C14" s="14"/>
      <c r="D14" s="14"/>
      <c r="E14" s="14"/>
      <c r="F14" s="21" t="s">
        <v>18</v>
      </c>
      <c r="G14" s="18"/>
      <c r="H14" s="19"/>
      <c r="I14" s="19"/>
    </row>
    <row r="15" spans="1:9" ht="14.25" customHeight="1">
      <c r="A15" s="17" t="s">
        <v>19</v>
      </c>
      <c r="B15" s="17"/>
      <c r="C15" s="17"/>
      <c r="D15" s="17"/>
      <c r="E15" s="17"/>
      <c r="F15" s="21"/>
      <c r="G15" s="18"/>
      <c r="H15" s="19"/>
      <c r="I15" s="19"/>
    </row>
    <row r="16" spans="1:9" ht="14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3.5">
      <c r="A17" s="23" t="s">
        <v>20</v>
      </c>
      <c r="B17" s="23"/>
      <c r="C17" s="23"/>
      <c r="D17" s="23"/>
      <c r="E17" s="23"/>
      <c r="F17" s="23"/>
      <c r="G17" s="23"/>
      <c r="H17" s="23"/>
      <c r="I17" s="23"/>
    </row>
    <row r="18" spans="1:9" ht="14.25">
      <c r="A18" s="24" t="s">
        <v>21</v>
      </c>
      <c r="B18" s="24"/>
      <c r="C18" s="24"/>
      <c r="D18" s="24"/>
      <c r="E18" s="24"/>
      <c r="F18" s="24"/>
      <c r="G18" s="24"/>
      <c r="H18" s="24"/>
      <c r="I18" s="24"/>
    </row>
    <row r="19" spans="1:9" ht="13.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3.5">
      <c r="A20" s="23" t="s">
        <v>22</v>
      </c>
      <c r="B20" s="23"/>
      <c r="C20" s="23"/>
      <c r="D20" s="23"/>
      <c r="E20" s="23"/>
      <c r="F20" s="23"/>
      <c r="G20" s="23"/>
      <c r="H20" s="23"/>
      <c r="I20" s="23"/>
    </row>
    <row r="21" spans="1:9" ht="14.25">
      <c r="A21" s="24" t="s">
        <v>23</v>
      </c>
      <c r="B21" s="24"/>
      <c r="C21" s="24"/>
      <c r="D21" s="24"/>
      <c r="E21" s="24"/>
      <c r="F21" s="24"/>
      <c r="G21" s="24"/>
      <c r="H21" s="24"/>
      <c r="I21" s="24"/>
    </row>
    <row r="22" spans="1:9" ht="13.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 customHeight="1">
      <c r="A23" s="26" t="s">
        <v>24</v>
      </c>
      <c r="B23" s="21" t="s">
        <v>25</v>
      </c>
      <c r="C23" s="21"/>
      <c r="D23" s="21"/>
      <c r="E23" s="21"/>
      <c r="F23" s="21"/>
      <c r="G23" s="21"/>
      <c r="H23" s="21"/>
      <c r="I23" s="21"/>
    </row>
    <row r="24" spans="1:9" ht="117.75" customHeight="1">
      <c r="A24" s="26"/>
      <c r="B24" s="27" t="s">
        <v>26</v>
      </c>
      <c r="C24" s="27" t="s">
        <v>27</v>
      </c>
      <c r="D24" s="27" t="s">
        <v>28</v>
      </c>
      <c r="E24" s="27" t="s">
        <v>29</v>
      </c>
      <c r="F24" s="27" t="s">
        <v>30</v>
      </c>
      <c r="G24" s="27" t="s">
        <v>31</v>
      </c>
      <c r="H24" s="27"/>
      <c r="I24" s="27" t="s">
        <v>32</v>
      </c>
    </row>
    <row r="25" spans="1:9" ht="14.25">
      <c r="A25" s="28">
        <v>1</v>
      </c>
      <c r="B25" s="29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</row>
    <row r="26" spans="1:9" ht="14.25">
      <c r="A26" s="28"/>
      <c r="B26" s="30">
        <v>21390940</v>
      </c>
      <c r="C26" s="30" t="s">
        <v>33</v>
      </c>
      <c r="D26" s="31"/>
      <c r="E26" s="30">
        <v>31</v>
      </c>
      <c r="F26" s="30">
        <v>420</v>
      </c>
      <c r="G26" s="30">
        <v>2784</v>
      </c>
      <c r="H26" s="32"/>
      <c r="I26" s="33"/>
    </row>
    <row r="27" spans="1:6" ht="14.25">
      <c r="A27" s="34" t="s">
        <v>34</v>
      </c>
      <c r="B27" s="34"/>
      <c r="C27" s="34"/>
      <c r="D27" s="34"/>
      <c r="E27" s="34"/>
      <c r="F27" s="34"/>
    </row>
  </sheetData>
  <sheetProtection selectLockedCells="1" selectUnlockedCells="1"/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7:F2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5"/>
  <sheetViews>
    <sheetView zoomScale="124" zoomScaleNormal="124" workbookViewId="0" topLeftCell="A46">
      <selection activeCell="J71" sqref="J71"/>
    </sheetView>
  </sheetViews>
  <sheetFormatPr defaultColWidth="10.28125" defaultRowHeight="12.75"/>
  <cols>
    <col min="1" max="1" width="4.140625" style="19" customWidth="1"/>
    <col min="2" max="2" width="44.8515625" style="19" customWidth="1"/>
    <col min="3" max="3" width="10.421875" style="19" customWidth="1"/>
    <col min="4" max="5" width="10.421875" style="35" customWidth="1"/>
    <col min="6" max="6" width="10.421875" style="19" customWidth="1"/>
    <col min="7" max="8" width="10.421875" style="35" customWidth="1"/>
    <col min="9" max="9" width="10.421875" style="19" customWidth="1"/>
    <col min="10" max="11" width="10.421875" style="35" customWidth="1"/>
    <col min="12" max="12" width="3.421875" style="19" customWidth="1"/>
    <col min="13" max="13" width="26.7109375" style="19" customWidth="1"/>
    <col min="14" max="14" width="8.8515625" style="19" customWidth="1"/>
    <col min="15" max="15" width="9.421875" style="19" customWidth="1"/>
    <col min="16" max="16" width="8.28125" style="19" customWidth="1"/>
    <col min="17" max="17" width="10.28125" style="19" customWidth="1"/>
    <col min="18" max="18" width="11.421875" style="19" customWidth="1"/>
    <col min="19" max="19" width="8.28125" style="19" customWidth="1"/>
    <col min="20" max="20" width="8.8515625" style="19" customWidth="1"/>
    <col min="21" max="21" width="11.421875" style="19" customWidth="1"/>
    <col min="22" max="22" width="8.28125" style="19" customWidth="1"/>
    <col min="23" max="30" width="11.57421875" style="19" customWidth="1"/>
    <col min="31" max="31" width="9.8515625" style="19" customWidth="1"/>
    <col min="32" max="16384" width="11.57421875" style="19" customWidth="1"/>
  </cols>
  <sheetData>
    <row r="1" spans="1:7" ht="12.75">
      <c r="A1" s="59" t="s">
        <v>149</v>
      </c>
      <c r="B1" s="59"/>
      <c r="C1" s="59"/>
      <c r="D1" s="59"/>
      <c r="E1" s="59"/>
      <c r="F1" s="59"/>
      <c r="G1" s="60"/>
    </row>
    <row r="2" spans="1:32" s="62" customFormat="1" ht="24.75" customHeight="1">
      <c r="A2" s="37" t="s">
        <v>106</v>
      </c>
      <c r="B2" s="37" t="s">
        <v>107</v>
      </c>
      <c r="C2" s="38" t="s">
        <v>108</v>
      </c>
      <c r="D2" s="38"/>
      <c r="E2" s="38"/>
      <c r="F2" s="38" t="s">
        <v>44</v>
      </c>
      <c r="G2" s="38"/>
      <c r="H2" s="38"/>
      <c r="I2" s="37" t="s">
        <v>46</v>
      </c>
      <c r="J2" s="37"/>
      <c r="K2" s="37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62" customFormat="1" ht="24.75" customHeight="1">
      <c r="A3" s="37"/>
      <c r="B3" s="37"/>
      <c r="C3" s="37" t="s">
        <v>109</v>
      </c>
      <c r="D3" s="39" t="s">
        <v>110</v>
      </c>
      <c r="E3" s="39" t="s">
        <v>111</v>
      </c>
      <c r="F3" s="37" t="s">
        <v>109</v>
      </c>
      <c r="G3" s="39" t="s">
        <v>110</v>
      </c>
      <c r="H3" s="39" t="s">
        <v>111</v>
      </c>
      <c r="I3" s="37" t="s">
        <v>109</v>
      </c>
      <c r="J3" s="39" t="s">
        <v>110</v>
      </c>
      <c r="K3" s="39" t="s">
        <v>111</v>
      </c>
      <c r="AF3" s="38"/>
    </row>
    <row r="4" spans="1:32" s="62" customFormat="1" ht="24.75" customHeight="1">
      <c r="A4" s="37"/>
      <c r="B4" s="37"/>
      <c r="C4" s="37"/>
      <c r="D4" s="39"/>
      <c r="E4" s="39"/>
      <c r="F4" s="37"/>
      <c r="G4" s="39"/>
      <c r="H4" s="39"/>
      <c r="I4" s="37"/>
      <c r="J4" s="39"/>
      <c r="K4" s="39"/>
      <c r="AF4" s="38"/>
    </row>
    <row r="5" spans="1:32" ht="12.75">
      <c r="A5" s="22" t="s">
        <v>112</v>
      </c>
      <c r="B5" s="22" t="s">
        <v>113</v>
      </c>
      <c r="C5" s="45">
        <v>2685</v>
      </c>
      <c r="D5" s="46">
        <v>7290.2</v>
      </c>
      <c r="E5" s="64">
        <v>2715.2</v>
      </c>
      <c r="F5" s="45">
        <v>4</v>
      </c>
      <c r="G5" s="46">
        <v>2.6</v>
      </c>
      <c r="H5" s="46">
        <v>642</v>
      </c>
      <c r="I5" s="45">
        <v>3</v>
      </c>
      <c r="J5" s="46">
        <v>2.6</v>
      </c>
      <c r="K5" s="46">
        <v>856</v>
      </c>
      <c r="AF5" s="66"/>
    </row>
    <row r="6" spans="1:32" ht="12.75">
      <c r="A6" s="22" t="s">
        <v>114</v>
      </c>
      <c r="B6" s="22" t="s">
        <v>115</v>
      </c>
      <c r="C6" s="45">
        <v>2375</v>
      </c>
      <c r="D6" s="46">
        <v>6562.4</v>
      </c>
      <c r="E6" s="64">
        <v>2763.1</v>
      </c>
      <c r="F6" s="45">
        <v>0</v>
      </c>
      <c r="G6" s="46">
        <v>0</v>
      </c>
      <c r="H6" s="46">
        <v>0</v>
      </c>
      <c r="I6" s="45">
        <v>6</v>
      </c>
      <c r="J6" s="46">
        <v>5.1</v>
      </c>
      <c r="K6" s="46">
        <v>856</v>
      </c>
      <c r="AF6" s="66"/>
    </row>
    <row r="7" spans="1:32" ht="12.75">
      <c r="A7" s="22" t="s">
        <v>116</v>
      </c>
      <c r="B7" s="22" t="s">
        <v>117</v>
      </c>
      <c r="C7" s="45">
        <v>1995</v>
      </c>
      <c r="D7" s="46">
        <v>5427.5</v>
      </c>
      <c r="E7" s="64">
        <v>2720.6</v>
      </c>
      <c r="F7" s="45">
        <v>0</v>
      </c>
      <c r="G7" s="46">
        <v>0</v>
      </c>
      <c r="H7" s="46">
        <v>0</v>
      </c>
      <c r="I7" s="45">
        <v>0</v>
      </c>
      <c r="J7" s="46">
        <v>0</v>
      </c>
      <c r="K7" s="46">
        <v>0</v>
      </c>
      <c r="AF7" s="66"/>
    </row>
    <row r="8" spans="1:32" ht="12.75">
      <c r="A8" s="22" t="s">
        <v>118</v>
      </c>
      <c r="B8" s="22" t="s">
        <v>119</v>
      </c>
      <c r="C8" s="45">
        <v>2561</v>
      </c>
      <c r="D8" s="46">
        <v>6685.8</v>
      </c>
      <c r="E8" s="64">
        <v>2610.6</v>
      </c>
      <c r="F8" s="45">
        <v>0</v>
      </c>
      <c r="G8" s="46">
        <v>0</v>
      </c>
      <c r="H8" s="46">
        <v>0</v>
      </c>
      <c r="I8" s="45">
        <v>6</v>
      </c>
      <c r="J8" s="46">
        <v>5.1</v>
      </c>
      <c r="K8" s="46">
        <v>856</v>
      </c>
      <c r="AF8" s="66"/>
    </row>
    <row r="9" spans="1:32" ht="12.75">
      <c r="A9" s="22" t="s">
        <v>120</v>
      </c>
      <c r="B9" s="22" t="s">
        <v>121</v>
      </c>
      <c r="C9" s="45">
        <v>1617</v>
      </c>
      <c r="D9" s="46">
        <v>4199.2</v>
      </c>
      <c r="E9" s="64">
        <v>2596.9</v>
      </c>
      <c r="F9" s="45">
        <v>3</v>
      </c>
      <c r="G9" s="46">
        <v>1.9</v>
      </c>
      <c r="H9" s="46">
        <v>642</v>
      </c>
      <c r="I9" s="45">
        <v>4</v>
      </c>
      <c r="J9" s="46">
        <v>3.4</v>
      </c>
      <c r="K9" s="46">
        <v>856</v>
      </c>
      <c r="AF9" s="66"/>
    </row>
    <row r="10" spans="1:32" ht="12.75">
      <c r="A10" s="22" t="s">
        <v>122</v>
      </c>
      <c r="B10" s="22" t="s">
        <v>123</v>
      </c>
      <c r="C10" s="45">
        <v>4680</v>
      </c>
      <c r="D10" s="46">
        <v>12744.6</v>
      </c>
      <c r="E10" s="64">
        <v>2723.2</v>
      </c>
      <c r="F10" s="45">
        <v>0</v>
      </c>
      <c r="G10" s="46">
        <v>0</v>
      </c>
      <c r="H10" s="46">
        <v>0</v>
      </c>
      <c r="I10" s="45">
        <v>6</v>
      </c>
      <c r="J10" s="46">
        <v>5.1</v>
      </c>
      <c r="K10" s="46">
        <v>856</v>
      </c>
      <c r="AF10" s="66"/>
    </row>
    <row r="11" spans="1:32" ht="12.75">
      <c r="A11" s="22" t="s">
        <v>124</v>
      </c>
      <c r="B11" s="22" t="s">
        <v>125</v>
      </c>
      <c r="C11" s="45">
        <v>3052</v>
      </c>
      <c r="D11" s="46">
        <v>7918.7</v>
      </c>
      <c r="E11" s="64">
        <v>2594.6</v>
      </c>
      <c r="F11" s="45">
        <v>3</v>
      </c>
      <c r="G11" s="46">
        <v>1.9</v>
      </c>
      <c r="H11" s="46">
        <v>642</v>
      </c>
      <c r="I11" s="45">
        <v>12</v>
      </c>
      <c r="J11" s="46">
        <v>10.3</v>
      </c>
      <c r="K11" s="46">
        <v>859.4</v>
      </c>
      <c r="AF11" s="66"/>
    </row>
    <row r="12" spans="1:32" ht="12.75">
      <c r="A12" s="22" t="s">
        <v>126</v>
      </c>
      <c r="B12" s="22" t="s">
        <v>127</v>
      </c>
      <c r="C12" s="45">
        <v>9254</v>
      </c>
      <c r="D12" s="46">
        <v>25727.2</v>
      </c>
      <c r="E12" s="64">
        <v>2780.1</v>
      </c>
      <c r="F12" s="45">
        <v>0</v>
      </c>
      <c r="G12" s="46">
        <v>0</v>
      </c>
      <c r="H12" s="46">
        <v>0</v>
      </c>
      <c r="I12" s="45">
        <v>6</v>
      </c>
      <c r="J12" s="46">
        <v>5.1</v>
      </c>
      <c r="K12" s="46">
        <v>856</v>
      </c>
      <c r="AF12" s="66"/>
    </row>
    <row r="13" spans="1:32" ht="12.75">
      <c r="A13" s="22" t="s">
        <v>128</v>
      </c>
      <c r="B13" s="22" t="s">
        <v>129</v>
      </c>
      <c r="C13" s="45">
        <v>6093</v>
      </c>
      <c r="D13" s="46">
        <v>17990.3</v>
      </c>
      <c r="E13" s="64">
        <v>2952.6</v>
      </c>
      <c r="F13" s="45">
        <v>1</v>
      </c>
      <c r="G13" s="46">
        <v>0.3</v>
      </c>
      <c r="H13" s="46">
        <v>331.2</v>
      </c>
      <c r="I13" s="45">
        <v>0</v>
      </c>
      <c r="J13" s="46">
        <v>0</v>
      </c>
      <c r="K13" s="46">
        <v>0</v>
      </c>
      <c r="AF13" s="66"/>
    </row>
    <row r="14" spans="1:32" ht="12.75">
      <c r="A14" s="22" t="s">
        <v>61</v>
      </c>
      <c r="B14" s="22" t="s">
        <v>130</v>
      </c>
      <c r="C14" s="45">
        <v>24046</v>
      </c>
      <c r="D14" s="46">
        <v>74083.4</v>
      </c>
      <c r="E14" s="64">
        <v>3080.9</v>
      </c>
      <c r="F14" s="45">
        <v>2</v>
      </c>
      <c r="G14" s="46">
        <v>0.7</v>
      </c>
      <c r="H14" s="46">
        <v>345.9</v>
      </c>
      <c r="I14" s="45">
        <v>4</v>
      </c>
      <c r="J14" s="46">
        <v>3.5</v>
      </c>
      <c r="K14" s="46">
        <v>881.8</v>
      </c>
      <c r="AF14" s="66"/>
    </row>
    <row r="15" spans="1:11" ht="12.75" customHeight="1">
      <c r="A15" s="67" t="s">
        <v>131</v>
      </c>
      <c r="B15" s="67"/>
      <c r="C15" s="45">
        <v>58358</v>
      </c>
      <c r="D15" s="46">
        <v>168629.4</v>
      </c>
      <c r="E15" s="64">
        <v>2889.6</v>
      </c>
      <c r="F15" s="45">
        <v>13</v>
      </c>
      <c r="G15" s="46">
        <v>7.4</v>
      </c>
      <c r="H15" s="46">
        <v>572.5</v>
      </c>
      <c r="I15" s="45">
        <v>47</v>
      </c>
      <c r="J15" s="46">
        <v>40.4</v>
      </c>
      <c r="K15" s="46">
        <v>859.1</v>
      </c>
    </row>
    <row r="17" spans="1:28" s="62" customFormat="1" ht="27" customHeight="1">
      <c r="A17" s="37" t="s">
        <v>106</v>
      </c>
      <c r="B17" s="37" t="s">
        <v>107</v>
      </c>
      <c r="C17" s="38" t="s">
        <v>48</v>
      </c>
      <c r="D17" s="38"/>
      <c r="E17" s="38"/>
      <c r="F17" s="38" t="s">
        <v>50</v>
      </c>
      <c r="G17" s="38"/>
      <c r="H17" s="38"/>
      <c r="I17" s="37" t="s">
        <v>52</v>
      </c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11" s="62" customFormat="1" ht="27" customHeight="1">
      <c r="A18" s="37"/>
      <c r="B18" s="37"/>
      <c r="C18" s="37" t="s">
        <v>109</v>
      </c>
      <c r="D18" s="39" t="s">
        <v>110</v>
      </c>
      <c r="E18" s="39" t="s">
        <v>111</v>
      </c>
      <c r="F18" s="37" t="s">
        <v>109</v>
      </c>
      <c r="G18" s="39" t="s">
        <v>110</v>
      </c>
      <c r="H18" s="39" t="s">
        <v>111</v>
      </c>
      <c r="I18" s="37" t="s">
        <v>109</v>
      </c>
      <c r="J18" s="39" t="s">
        <v>110</v>
      </c>
      <c r="K18" s="39" t="s">
        <v>111</v>
      </c>
    </row>
    <row r="19" spans="1:11" s="62" customFormat="1" ht="27" customHeight="1">
      <c r="A19" s="37"/>
      <c r="B19" s="37"/>
      <c r="C19" s="37"/>
      <c r="D19" s="39"/>
      <c r="E19" s="39"/>
      <c r="F19" s="37"/>
      <c r="G19" s="39"/>
      <c r="H19" s="39"/>
      <c r="I19" s="37"/>
      <c r="J19" s="39"/>
      <c r="K19" s="39"/>
    </row>
    <row r="20" spans="1:11" ht="12.75">
      <c r="A20" s="22" t="s">
        <v>112</v>
      </c>
      <c r="B20" s="22" t="s">
        <v>113</v>
      </c>
      <c r="C20" s="45">
        <v>26</v>
      </c>
      <c r="D20" s="46">
        <v>27.1</v>
      </c>
      <c r="E20" s="46">
        <v>1043.9</v>
      </c>
      <c r="F20" s="45">
        <v>0</v>
      </c>
      <c r="G20" s="46">
        <v>0</v>
      </c>
      <c r="H20" s="46">
        <v>0</v>
      </c>
      <c r="I20" s="45">
        <v>2</v>
      </c>
      <c r="J20" s="46">
        <v>2.5</v>
      </c>
      <c r="K20" s="46">
        <v>1242.4</v>
      </c>
    </row>
    <row r="21" spans="1:11" ht="12.75">
      <c r="A21" s="22" t="s">
        <v>114</v>
      </c>
      <c r="B21" s="22" t="s">
        <v>115</v>
      </c>
      <c r="C21" s="45">
        <v>10</v>
      </c>
      <c r="D21" s="46">
        <v>10.3</v>
      </c>
      <c r="E21" s="46">
        <v>1034</v>
      </c>
      <c r="F21" s="45">
        <v>0</v>
      </c>
      <c r="G21" s="46">
        <v>0</v>
      </c>
      <c r="H21" s="46">
        <v>0</v>
      </c>
      <c r="I21" s="45">
        <v>0</v>
      </c>
      <c r="J21" s="46">
        <v>0</v>
      </c>
      <c r="K21" s="46">
        <v>0</v>
      </c>
    </row>
    <row r="22" spans="1:11" ht="12.75">
      <c r="A22" s="22" t="s">
        <v>116</v>
      </c>
      <c r="B22" s="22" t="s">
        <v>117</v>
      </c>
      <c r="C22" s="45">
        <v>7</v>
      </c>
      <c r="D22" s="46">
        <v>7.3</v>
      </c>
      <c r="E22" s="46">
        <v>1040.2</v>
      </c>
      <c r="F22" s="45">
        <v>0</v>
      </c>
      <c r="G22" s="46">
        <v>0</v>
      </c>
      <c r="H22" s="46">
        <v>0</v>
      </c>
      <c r="I22" s="45">
        <v>0</v>
      </c>
      <c r="J22" s="46">
        <v>0</v>
      </c>
      <c r="K22" s="46">
        <v>0</v>
      </c>
    </row>
    <row r="23" spans="1:11" ht="12.75">
      <c r="A23" s="22" t="s">
        <v>118</v>
      </c>
      <c r="B23" s="22" t="s">
        <v>119</v>
      </c>
      <c r="C23" s="45">
        <v>19</v>
      </c>
      <c r="D23" s="46">
        <v>19.8</v>
      </c>
      <c r="E23" s="46">
        <v>1042.8</v>
      </c>
      <c r="F23" s="45">
        <v>0</v>
      </c>
      <c r="G23" s="46">
        <v>0</v>
      </c>
      <c r="H23" s="46">
        <v>0</v>
      </c>
      <c r="I23" s="45">
        <v>0</v>
      </c>
      <c r="J23" s="46">
        <v>0</v>
      </c>
      <c r="K23" s="46">
        <v>0</v>
      </c>
    </row>
    <row r="24" spans="1:11" ht="12.75">
      <c r="A24" s="22" t="s">
        <v>120</v>
      </c>
      <c r="B24" s="22" t="s">
        <v>121</v>
      </c>
      <c r="C24" s="45">
        <v>9</v>
      </c>
      <c r="D24" s="46">
        <v>9.4</v>
      </c>
      <c r="E24" s="46">
        <v>1044.9</v>
      </c>
      <c r="F24" s="45">
        <v>0</v>
      </c>
      <c r="G24" s="46">
        <v>0</v>
      </c>
      <c r="H24" s="46">
        <v>0</v>
      </c>
      <c r="I24" s="45">
        <v>0</v>
      </c>
      <c r="J24" s="46">
        <v>0</v>
      </c>
      <c r="K24" s="46">
        <v>0</v>
      </c>
    </row>
    <row r="25" spans="1:11" ht="12.75">
      <c r="A25" s="22" t="s">
        <v>122</v>
      </c>
      <c r="B25" s="22" t="s">
        <v>123</v>
      </c>
      <c r="C25" s="45">
        <v>12</v>
      </c>
      <c r="D25" s="46">
        <v>12.6</v>
      </c>
      <c r="E25" s="46">
        <v>1049.2</v>
      </c>
      <c r="F25" s="45">
        <v>1</v>
      </c>
      <c r="G25" s="46">
        <v>1.2</v>
      </c>
      <c r="H25" s="46">
        <v>1184</v>
      </c>
      <c r="I25" s="45">
        <v>0</v>
      </c>
      <c r="J25" s="46">
        <v>0</v>
      </c>
      <c r="K25" s="46">
        <v>0</v>
      </c>
    </row>
    <row r="26" spans="1:11" ht="12.75">
      <c r="A26" s="22" t="s">
        <v>124</v>
      </c>
      <c r="B26" s="22" t="s">
        <v>125</v>
      </c>
      <c r="C26" s="45">
        <v>21</v>
      </c>
      <c r="D26" s="46">
        <v>22</v>
      </c>
      <c r="E26" s="46">
        <v>1046.5</v>
      </c>
      <c r="F26" s="45">
        <v>2</v>
      </c>
      <c r="G26" s="46">
        <v>2.3</v>
      </c>
      <c r="H26" s="46">
        <v>1140.8</v>
      </c>
      <c r="I26" s="45">
        <v>2</v>
      </c>
      <c r="J26" s="46">
        <v>2.5</v>
      </c>
      <c r="K26" s="46">
        <v>1249.1</v>
      </c>
    </row>
    <row r="27" spans="1:11" ht="12.75">
      <c r="A27" s="22" t="s">
        <v>126</v>
      </c>
      <c r="B27" s="22" t="s">
        <v>127</v>
      </c>
      <c r="C27" s="45">
        <v>10</v>
      </c>
      <c r="D27" s="46">
        <v>10.4</v>
      </c>
      <c r="E27" s="46">
        <v>1042</v>
      </c>
      <c r="F27" s="45">
        <v>2</v>
      </c>
      <c r="G27" s="46">
        <v>2.2</v>
      </c>
      <c r="H27" s="46">
        <v>1103.1</v>
      </c>
      <c r="I27" s="45">
        <v>0</v>
      </c>
      <c r="J27" s="46">
        <v>0</v>
      </c>
      <c r="K27" s="46">
        <v>0</v>
      </c>
    </row>
    <row r="28" spans="1:11" ht="12.75">
      <c r="A28" s="22" t="s">
        <v>128</v>
      </c>
      <c r="B28" s="22" t="s">
        <v>129</v>
      </c>
      <c r="C28" s="45">
        <v>16</v>
      </c>
      <c r="D28" s="46">
        <v>16.7</v>
      </c>
      <c r="E28" s="46">
        <v>1045.7</v>
      </c>
      <c r="F28" s="45">
        <v>1</v>
      </c>
      <c r="G28" s="46">
        <v>1.1</v>
      </c>
      <c r="H28" s="46">
        <v>1141.1</v>
      </c>
      <c r="I28" s="45">
        <v>0</v>
      </c>
      <c r="J28" s="46">
        <v>0</v>
      </c>
      <c r="K28" s="46">
        <v>0</v>
      </c>
    </row>
    <row r="29" spans="1:11" ht="12.75">
      <c r="A29" s="22" t="s">
        <v>61</v>
      </c>
      <c r="B29" s="22" t="s">
        <v>130</v>
      </c>
      <c r="C29" s="45">
        <v>55</v>
      </c>
      <c r="D29" s="46">
        <v>57.4</v>
      </c>
      <c r="E29" s="46">
        <v>1044.3</v>
      </c>
      <c r="F29" s="45">
        <v>4</v>
      </c>
      <c r="G29" s="46">
        <v>4.6</v>
      </c>
      <c r="H29" s="46">
        <v>1157.9</v>
      </c>
      <c r="I29" s="45">
        <v>5</v>
      </c>
      <c r="J29" s="46">
        <v>6.2</v>
      </c>
      <c r="K29" s="46">
        <v>1246.1</v>
      </c>
    </row>
    <row r="30" spans="1:11" ht="12.75">
      <c r="A30" s="67" t="s">
        <v>131</v>
      </c>
      <c r="B30" s="67"/>
      <c r="C30" s="45">
        <v>185</v>
      </c>
      <c r="D30" s="46">
        <v>193.1</v>
      </c>
      <c r="E30" s="46">
        <v>1044</v>
      </c>
      <c r="F30" s="45">
        <v>10</v>
      </c>
      <c r="G30" s="46">
        <v>11.4</v>
      </c>
      <c r="H30" s="46">
        <v>1144.5</v>
      </c>
      <c r="I30" s="45">
        <v>9</v>
      </c>
      <c r="J30" s="46">
        <v>11.2</v>
      </c>
      <c r="K30" s="46">
        <v>1245.9</v>
      </c>
    </row>
    <row r="32" spans="1:28" s="62" customFormat="1" ht="27" customHeight="1">
      <c r="A32" s="37" t="s">
        <v>106</v>
      </c>
      <c r="B32" s="37" t="s">
        <v>107</v>
      </c>
      <c r="C32" s="38" t="s">
        <v>54</v>
      </c>
      <c r="D32" s="38"/>
      <c r="E32" s="38"/>
      <c r="F32" s="38" t="s">
        <v>56</v>
      </c>
      <c r="G32" s="38"/>
      <c r="H32" s="38"/>
      <c r="I32" s="37" t="s">
        <v>58</v>
      </c>
      <c r="J32" s="37"/>
      <c r="K32" s="37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11" s="62" customFormat="1" ht="27" customHeight="1">
      <c r="A33" s="37"/>
      <c r="B33" s="37"/>
      <c r="C33" s="37" t="s">
        <v>109</v>
      </c>
      <c r="D33" s="39" t="s">
        <v>110</v>
      </c>
      <c r="E33" s="39" t="s">
        <v>111</v>
      </c>
      <c r="F33" s="37" t="s">
        <v>109</v>
      </c>
      <c r="G33" s="39" t="s">
        <v>110</v>
      </c>
      <c r="H33" s="39" t="s">
        <v>111</v>
      </c>
      <c r="I33" s="37" t="s">
        <v>109</v>
      </c>
      <c r="J33" s="39" t="s">
        <v>110</v>
      </c>
      <c r="K33" s="39" t="s">
        <v>111</v>
      </c>
    </row>
    <row r="34" spans="1:11" s="62" customFormat="1" ht="27" customHeight="1">
      <c r="A34" s="37"/>
      <c r="B34" s="37"/>
      <c r="C34" s="37"/>
      <c r="D34" s="39"/>
      <c r="E34" s="39"/>
      <c r="F34" s="37"/>
      <c r="G34" s="39"/>
      <c r="H34" s="39"/>
      <c r="I34" s="37"/>
      <c r="J34" s="39"/>
      <c r="K34" s="39"/>
    </row>
    <row r="35" spans="1:11" ht="12.75">
      <c r="A35" s="22" t="s">
        <v>112</v>
      </c>
      <c r="B35" s="22" t="s">
        <v>113</v>
      </c>
      <c r="C35" s="45">
        <v>1</v>
      </c>
      <c r="D35" s="46">
        <v>1.3</v>
      </c>
      <c r="E35" s="46">
        <v>1335.9</v>
      </c>
      <c r="F35" s="45">
        <v>0</v>
      </c>
      <c r="G35" s="46">
        <v>0</v>
      </c>
      <c r="H35" s="46">
        <v>0</v>
      </c>
      <c r="I35" s="45">
        <v>393</v>
      </c>
      <c r="J35" s="46">
        <v>677.7</v>
      </c>
      <c r="K35" s="46">
        <v>1724.3</v>
      </c>
    </row>
    <row r="36" spans="1:11" ht="12.75">
      <c r="A36" s="22" t="s">
        <v>114</v>
      </c>
      <c r="B36" s="22" t="s">
        <v>115</v>
      </c>
      <c r="C36" s="45">
        <v>0</v>
      </c>
      <c r="D36" s="46">
        <v>0</v>
      </c>
      <c r="E36" s="46">
        <v>0</v>
      </c>
      <c r="F36" s="45">
        <v>3</v>
      </c>
      <c r="G36" s="46">
        <v>4.5</v>
      </c>
      <c r="H36" s="46">
        <v>1485.9</v>
      </c>
      <c r="I36" s="45">
        <v>370</v>
      </c>
      <c r="J36" s="46">
        <v>637</v>
      </c>
      <c r="K36" s="46">
        <v>1721.7</v>
      </c>
    </row>
    <row r="37" spans="1:11" ht="12.75">
      <c r="A37" s="22" t="s">
        <v>116</v>
      </c>
      <c r="B37" s="22" t="s">
        <v>117</v>
      </c>
      <c r="C37" s="45">
        <v>0</v>
      </c>
      <c r="D37" s="46">
        <v>0</v>
      </c>
      <c r="E37" s="46">
        <v>0</v>
      </c>
      <c r="F37" s="45">
        <v>0</v>
      </c>
      <c r="G37" s="46">
        <v>0</v>
      </c>
      <c r="H37" s="46">
        <v>0</v>
      </c>
      <c r="I37" s="45">
        <v>251</v>
      </c>
      <c r="J37" s="46">
        <v>433.1</v>
      </c>
      <c r="K37" s="46">
        <v>1725.3</v>
      </c>
    </row>
    <row r="38" spans="1:11" ht="12.75">
      <c r="A38" s="22" t="s">
        <v>118</v>
      </c>
      <c r="B38" s="22" t="s">
        <v>119</v>
      </c>
      <c r="C38" s="45">
        <v>2</v>
      </c>
      <c r="D38" s="46">
        <v>2.6</v>
      </c>
      <c r="E38" s="46">
        <v>1316.2</v>
      </c>
      <c r="F38" s="45">
        <v>0</v>
      </c>
      <c r="G38" s="46">
        <v>0</v>
      </c>
      <c r="H38" s="46">
        <v>0</v>
      </c>
      <c r="I38" s="45">
        <v>347</v>
      </c>
      <c r="J38" s="46">
        <v>597.7</v>
      </c>
      <c r="K38" s="46">
        <v>1722.4</v>
      </c>
    </row>
    <row r="39" spans="1:11" ht="12.75">
      <c r="A39" s="22" t="s">
        <v>120</v>
      </c>
      <c r="B39" s="22" t="s">
        <v>121</v>
      </c>
      <c r="C39" s="45">
        <v>0</v>
      </c>
      <c r="D39" s="46">
        <v>0</v>
      </c>
      <c r="E39" s="46">
        <v>0</v>
      </c>
      <c r="F39" s="45">
        <v>0</v>
      </c>
      <c r="G39" s="46">
        <v>0</v>
      </c>
      <c r="H39" s="46">
        <v>0</v>
      </c>
      <c r="I39" s="45">
        <v>241</v>
      </c>
      <c r="J39" s="46">
        <v>414.5</v>
      </c>
      <c r="K39" s="46">
        <v>1720</v>
      </c>
    </row>
    <row r="40" spans="1:11" ht="12.75">
      <c r="A40" s="22" t="s">
        <v>122</v>
      </c>
      <c r="B40" s="22" t="s">
        <v>123</v>
      </c>
      <c r="C40" s="45">
        <v>0</v>
      </c>
      <c r="D40" s="46">
        <v>0</v>
      </c>
      <c r="E40" s="46">
        <v>0</v>
      </c>
      <c r="F40" s="45">
        <v>0</v>
      </c>
      <c r="G40" s="46">
        <v>0</v>
      </c>
      <c r="H40" s="46">
        <v>0</v>
      </c>
      <c r="I40" s="45">
        <v>695</v>
      </c>
      <c r="J40" s="46">
        <v>1197.5</v>
      </c>
      <c r="K40" s="46">
        <v>1723</v>
      </c>
    </row>
    <row r="41" spans="1:11" ht="12.75">
      <c r="A41" s="22" t="s">
        <v>124</v>
      </c>
      <c r="B41" s="22" t="s">
        <v>125</v>
      </c>
      <c r="C41" s="45">
        <v>3</v>
      </c>
      <c r="D41" s="46">
        <v>4</v>
      </c>
      <c r="E41" s="46">
        <v>1329.4</v>
      </c>
      <c r="F41" s="45">
        <v>2</v>
      </c>
      <c r="G41" s="46">
        <v>2.9</v>
      </c>
      <c r="H41" s="46">
        <v>1443.8</v>
      </c>
      <c r="I41" s="45">
        <v>440</v>
      </c>
      <c r="J41" s="46">
        <v>758.4</v>
      </c>
      <c r="K41" s="46">
        <v>1723.6</v>
      </c>
    </row>
    <row r="42" spans="1:11" ht="12.75">
      <c r="A42" s="22" t="s">
        <v>126</v>
      </c>
      <c r="B42" s="22" t="s">
        <v>127</v>
      </c>
      <c r="C42" s="45">
        <v>0</v>
      </c>
      <c r="D42" s="46">
        <v>0</v>
      </c>
      <c r="E42" s="46">
        <v>0</v>
      </c>
      <c r="F42" s="45">
        <v>1</v>
      </c>
      <c r="G42" s="46">
        <v>1.5</v>
      </c>
      <c r="H42" s="46">
        <v>1452</v>
      </c>
      <c r="I42" s="45">
        <v>1316</v>
      </c>
      <c r="J42" s="46">
        <v>2267.3</v>
      </c>
      <c r="K42" s="46">
        <v>1722.9</v>
      </c>
    </row>
    <row r="43" spans="1:11" ht="12.75">
      <c r="A43" s="22" t="s">
        <v>128</v>
      </c>
      <c r="B43" s="22" t="s">
        <v>129</v>
      </c>
      <c r="C43" s="45">
        <v>1</v>
      </c>
      <c r="D43" s="46">
        <v>1.3</v>
      </c>
      <c r="E43" s="46">
        <v>1304.5</v>
      </c>
      <c r="F43" s="45">
        <v>0</v>
      </c>
      <c r="G43" s="46">
        <v>0</v>
      </c>
      <c r="H43" s="46">
        <v>0</v>
      </c>
      <c r="I43" s="45">
        <v>810</v>
      </c>
      <c r="J43" s="46">
        <v>1398.8</v>
      </c>
      <c r="K43" s="46">
        <v>1726.9</v>
      </c>
    </row>
    <row r="44" spans="1:11" ht="12.75">
      <c r="A44" s="22" t="s">
        <v>61</v>
      </c>
      <c r="B44" s="22" t="s">
        <v>130</v>
      </c>
      <c r="C44" s="45">
        <v>3</v>
      </c>
      <c r="D44" s="46">
        <v>4</v>
      </c>
      <c r="E44" s="46">
        <v>1335.3</v>
      </c>
      <c r="F44" s="45">
        <v>4</v>
      </c>
      <c r="G44" s="46">
        <v>5.9</v>
      </c>
      <c r="H44" s="46">
        <v>1483.7</v>
      </c>
      <c r="I44" s="45">
        <v>2936</v>
      </c>
      <c r="J44" s="46">
        <v>5061.8</v>
      </c>
      <c r="K44" s="46">
        <v>1724.1</v>
      </c>
    </row>
    <row r="45" spans="1:11" ht="12.75">
      <c r="A45" s="67" t="s">
        <v>131</v>
      </c>
      <c r="B45" s="67"/>
      <c r="C45" s="45">
        <v>10</v>
      </c>
      <c r="D45" s="46">
        <v>13.3</v>
      </c>
      <c r="E45" s="46">
        <v>1326.7</v>
      </c>
      <c r="F45" s="45">
        <v>10</v>
      </c>
      <c r="G45" s="46">
        <v>14.7</v>
      </c>
      <c r="H45" s="46">
        <v>1473.2</v>
      </c>
      <c r="I45" s="45">
        <v>7799</v>
      </c>
      <c r="J45" s="46">
        <v>13443.7</v>
      </c>
      <c r="K45" s="46">
        <v>1723.8</v>
      </c>
    </row>
    <row r="47" spans="1:28" s="62" customFormat="1" ht="27" customHeight="1">
      <c r="A47" s="37" t="s">
        <v>106</v>
      </c>
      <c r="B47" s="37" t="s">
        <v>107</v>
      </c>
      <c r="C47" s="38" t="s">
        <v>60</v>
      </c>
      <c r="D47" s="38"/>
      <c r="E47" s="38"/>
      <c r="F47" s="38" t="s">
        <v>62</v>
      </c>
      <c r="G47" s="38"/>
      <c r="H47" s="38"/>
      <c r="I47" s="37" t="s">
        <v>64</v>
      </c>
      <c r="J47" s="37"/>
      <c r="K47" s="37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11" s="62" customFormat="1" ht="27" customHeight="1">
      <c r="A48" s="37"/>
      <c r="B48" s="37"/>
      <c r="C48" s="37" t="s">
        <v>109</v>
      </c>
      <c r="D48" s="39" t="s">
        <v>110</v>
      </c>
      <c r="E48" s="39" t="s">
        <v>111</v>
      </c>
      <c r="F48" s="37" t="s">
        <v>109</v>
      </c>
      <c r="G48" s="39" t="s">
        <v>110</v>
      </c>
      <c r="H48" s="39" t="s">
        <v>111</v>
      </c>
      <c r="I48" s="37" t="s">
        <v>109</v>
      </c>
      <c r="J48" s="39" t="s">
        <v>110</v>
      </c>
      <c r="K48" s="39" t="s">
        <v>111</v>
      </c>
    </row>
    <row r="49" spans="1:11" s="62" customFormat="1" ht="27" customHeight="1">
      <c r="A49" s="37"/>
      <c r="B49" s="37"/>
      <c r="C49" s="37"/>
      <c r="D49" s="39"/>
      <c r="E49" s="39"/>
      <c r="F49" s="37"/>
      <c r="G49" s="39"/>
      <c r="H49" s="39"/>
      <c r="I49" s="37"/>
      <c r="J49" s="39"/>
      <c r="K49" s="39"/>
    </row>
    <row r="50" spans="1:11" ht="12.75">
      <c r="A50" s="22" t="s">
        <v>112</v>
      </c>
      <c r="B50" s="22" t="s">
        <v>113</v>
      </c>
      <c r="C50" s="45">
        <v>1650</v>
      </c>
      <c r="D50" s="46">
        <v>3673.8</v>
      </c>
      <c r="E50" s="46">
        <v>2226.5</v>
      </c>
      <c r="F50" s="45">
        <v>307</v>
      </c>
      <c r="G50" s="46">
        <v>1053.8</v>
      </c>
      <c r="H50" s="46">
        <v>3432.7</v>
      </c>
      <c r="I50" s="45">
        <v>127</v>
      </c>
      <c r="J50" s="46">
        <v>567.3</v>
      </c>
      <c r="K50" s="46">
        <v>4466.6</v>
      </c>
    </row>
    <row r="51" spans="1:11" ht="12.75">
      <c r="A51" s="22" t="s">
        <v>114</v>
      </c>
      <c r="B51" s="22" t="s">
        <v>115</v>
      </c>
      <c r="C51" s="45">
        <v>1448</v>
      </c>
      <c r="D51" s="46">
        <v>3238.2</v>
      </c>
      <c r="E51" s="46">
        <v>2236.3</v>
      </c>
      <c r="F51" s="45">
        <v>254</v>
      </c>
      <c r="G51" s="46">
        <v>873.9</v>
      </c>
      <c r="H51" s="46">
        <v>3440.5</v>
      </c>
      <c r="I51" s="45">
        <v>93</v>
      </c>
      <c r="J51" s="46">
        <v>414.8</v>
      </c>
      <c r="K51" s="46">
        <v>4460</v>
      </c>
    </row>
    <row r="52" spans="1:11" ht="12.75">
      <c r="A52" s="22" t="s">
        <v>116</v>
      </c>
      <c r="B52" s="22" t="s">
        <v>117</v>
      </c>
      <c r="C52" s="45">
        <v>1286</v>
      </c>
      <c r="D52" s="46">
        <v>2852.2</v>
      </c>
      <c r="E52" s="46">
        <v>2217.9</v>
      </c>
      <c r="F52" s="45">
        <v>241</v>
      </c>
      <c r="G52" s="46">
        <v>823.7</v>
      </c>
      <c r="H52" s="46">
        <v>3418</v>
      </c>
      <c r="I52" s="45">
        <v>84</v>
      </c>
      <c r="J52" s="46">
        <v>376.1</v>
      </c>
      <c r="K52" s="46">
        <v>4477.1</v>
      </c>
    </row>
    <row r="53" spans="1:11" ht="12.75">
      <c r="A53" s="22" t="s">
        <v>118</v>
      </c>
      <c r="B53" s="22" t="s">
        <v>119</v>
      </c>
      <c r="C53" s="45">
        <v>1663</v>
      </c>
      <c r="D53" s="46">
        <v>3695</v>
      </c>
      <c r="E53" s="46">
        <v>2221.9</v>
      </c>
      <c r="F53" s="45">
        <v>289</v>
      </c>
      <c r="G53" s="46">
        <v>998.9</v>
      </c>
      <c r="H53" s="46">
        <v>3456.3</v>
      </c>
      <c r="I53" s="45">
        <v>103</v>
      </c>
      <c r="J53" s="46">
        <v>453</v>
      </c>
      <c r="K53" s="46">
        <v>4398.1</v>
      </c>
    </row>
    <row r="54" spans="1:11" ht="12.75">
      <c r="A54" s="22" t="s">
        <v>120</v>
      </c>
      <c r="B54" s="22" t="s">
        <v>121</v>
      </c>
      <c r="C54" s="45">
        <v>1045</v>
      </c>
      <c r="D54" s="46">
        <v>2300.9</v>
      </c>
      <c r="E54" s="46">
        <v>2201.8</v>
      </c>
      <c r="F54" s="45">
        <v>168</v>
      </c>
      <c r="G54" s="46">
        <v>577.1</v>
      </c>
      <c r="H54" s="46">
        <v>3435.2</v>
      </c>
      <c r="I54" s="45">
        <v>54</v>
      </c>
      <c r="J54" s="46">
        <v>237.9</v>
      </c>
      <c r="K54" s="46">
        <v>4406.4</v>
      </c>
    </row>
    <row r="55" spans="1:11" ht="12.75">
      <c r="A55" s="22" t="s">
        <v>122</v>
      </c>
      <c r="B55" s="22" t="s">
        <v>123</v>
      </c>
      <c r="C55" s="45">
        <v>2871</v>
      </c>
      <c r="D55" s="46">
        <v>6434.2</v>
      </c>
      <c r="E55" s="46">
        <v>2241.1</v>
      </c>
      <c r="F55" s="45">
        <v>545</v>
      </c>
      <c r="G55" s="46">
        <v>1884.6</v>
      </c>
      <c r="H55" s="46">
        <v>3457.9</v>
      </c>
      <c r="I55" s="45">
        <v>274</v>
      </c>
      <c r="J55" s="46">
        <v>1208.7</v>
      </c>
      <c r="K55" s="46">
        <v>4411.1</v>
      </c>
    </row>
    <row r="56" spans="1:11" ht="12.75">
      <c r="A56" s="22" t="s">
        <v>124</v>
      </c>
      <c r="B56" s="22" t="s">
        <v>125</v>
      </c>
      <c r="C56" s="45">
        <v>2021</v>
      </c>
      <c r="D56" s="46">
        <v>4499.5</v>
      </c>
      <c r="E56" s="46">
        <v>2226.4</v>
      </c>
      <c r="F56" s="45">
        <v>286</v>
      </c>
      <c r="G56" s="46">
        <v>991</v>
      </c>
      <c r="H56" s="46">
        <v>3465.2</v>
      </c>
      <c r="I56" s="45">
        <v>101</v>
      </c>
      <c r="J56" s="46">
        <v>444</v>
      </c>
      <c r="K56" s="46">
        <v>4396.1</v>
      </c>
    </row>
    <row r="57" spans="1:11" ht="12.75">
      <c r="A57" s="22" t="s">
        <v>126</v>
      </c>
      <c r="B57" s="22" t="s">
        <v>127</v>
      </c>
      <c r="C57" s="45">
        <v>5646</v>
      </c>
      <c r="D57" s="46">
        <v>12624</v>
      </c>
      <c r="E57" s="46">
        <v>2235.9</v>
      </c>
      <c r="F57" s="45">
        <v>1137</v>
      </c>
      <c r="G57" s="46">
        <v>3909.6</v>
      </c>
      <c r="H57" s="46">
        <v>3438.5</v>
      </c>
      <c r="I57" s="45">
        <v>458</v>
      </c>
      <c r="J57" s="46">
        <v>2029</v>
      </c>
      <c r="K57" s="46">
        <v>4430.1</v>
      </c>
    </row>
    <row r="58" spans="1:11" ht="12.75">
      <c r="A58" s="22" t="s">
        <v>128</v>
      </c>
      <c r="B58" s="22" t="s">
        <v>129</v>
      </c>
      <c r="C58" s="45">
        <v>3515</v>
      </c>
      <c r="D58" s="46">
        <v>7832.2</v>
      </c>
      <c r="E58" s="46">
        <v>2228.2</v>
      </c>
      <c r="F58" s="45">
        <v>751</v>
      </c>
      <c r="G58" s="46">
        <v>2609.8</v>
      </c>
      <c r="H58" s="46">
        <v>3475.1</v>
      </c>
      <c r="I58" s="45">
        <v>399</v>
      </c>
      <c r="J58" s="46">
        <v>1772</v>
      </c>
      <c r="K58" s="46">
        <v>4441</v>
      </c>
    </row>
    <row r="59" spans="1:11" ht="12.75">
      <c r="A59" s="22" t="s">
        <v>61</v>
      </c>
      <c r="B59" s="22" t="s">
        <v>130</v>
      </c>
      <c r="C59" s="45">
        <v>13651</v>
      </c>
      <c r="D59" s="46">
        <v>30818.9</v>
      </c>
      <c r="E59" s="46">
        <v>2257.6</v>
      </c>
      <c r="F59" s="45">
        <v>3152</v>
      </c>
      <c r="G59" s="46">
        <v>10891.1</v>
      </c>
      <c r="H59" s="46">
        <v>3455.3</v>
      </c>
      <c r="I59" s="45">
        <v>1607</v>
      </c>
      <c r="J59" s="46">
        <v>7131.3</v>
      </c>
      <c r="K59" s="46">
        <v>4437.6</v>
      </c>
    </row>
    <row r="60" spans="1:11" ht="12.75">
      <c r="A60" s="67" t="s">
        <v>131</v>
      </c>
      <c r="B60" s="67"/>
      <c r="C60" s="45">
        <v>34796</v>
      </c>
      <c r="D60" s="46">
        <v>77968.9</v>
      </c>
      <c r="E60" s="46">
        <v>2240.7</v>
      </c>
      <c r="F60" s="45">
        <v>7130</v>
      </c>
      <c r="G60" s="46">
        <v>24613.6</v>
      </c>
      <c r="H60" s="46">
        <v>3452.1</v>
      </c>
      <c r="I60" s="45">
        <v>3300</v>
      </c>
      <c r="J60" s="46">
        <v>14634</v>
      </c>
      <c r="K60" s="46">
        <v>4434.6</v>
      </c>
    </row>
    <row r="62" spans="1:28" s="62" customFormat="1" ht="27" customHeight="1">
      <c r="A62" s="37" t="s">
        <v>106</v>
      </c>
      <c r="B62" s="37" t="s">
        <v>107</v>
      </c>
      <c r="C62" s="38" t="s">
        <v>66</v>
      </c>
      <c r="D62" s="38"/>
      <c r="E62" s="38"/>
      <c r="F62" s="37" t="s">
        <v>68</v>
      </c>
      <c r="G62" s="37"/>
      <c r="H62" s="37"/>
      <c r="I62" s="38"/>
      <c r="J62" s="61"/>
      <c r="K62" s="61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:11" s="62" customFormat="1" ht="27" customHeight="1">
      <c r="A63" s="37"/>
      <c r="B63" s="37"/>
      <c r="C63" s="37" t="s">
        <v>109</v>
      </c>
      <c r="D63" s="39" t="s">
        <v>110</v>
      </c>
      <c r="E63" s="39" t="s">
        <v>111</v>
      </c>
      <c r="F63" s="37" t="s">
        <v>109</v>
      </c>
      <c r="G63" s="39" t="s">
        <v>110</v>
      </c>
      <c r="H63" s="39" t="s">
        <v>111</v>
      </c>
      <c r="J63" s="63"/>
      <c r="K63" s="63"/>
    </row>
    <row r="64" spans="1:11" s="62" customFormat="1" ht="27" customHeight="1">
      <c r="A64" s="37"/>
      <c r="B64" s="37"/>
      <c r="C64" s="37"/>
      <c r="D64" s="39"/>
      <c r="E64" s="39"/>
      <c r="F64" s="37"/>
      <c r="G64" s="39"/>
      <c r="H64" s="39"/>
      <c r="J64" s="63"/>
      <c r="K64" s="63"/>
    </row>
    <row r="65" spans="1:8" ht="12.75">
      <c r="A65" s="22" t="s">
        <v>112</v>
      </c>
      <c r="B65" s="22" t="s">
        <v>113</v>
      </c>
      <c r="C65" s="45">
        <v>154</v>
      </c>
      <c r="D65" s="46">
        <v>1034.1</v>
      </c>
      <c r="E65" s="46">
        <v>6715.2</v>
      </c>
      <c r="F65" s="45">
        <v>18</v>
      </c>
      <c r="G65" s="46">
        <v>247.4</v>
      </c>
      <c r="H65" s="46">
        <v>13745.1</v>
      </c>
    </row>
    <row r="66" spans="1:8" ht="12.75">
      <c r="A66" s="22" t="s">
        <v>114</v>
      </c>
      <c r="B66" s="22" t="s">
        <v>115</v>
      </c>
      <c r="C66" s="45">
        <v>173</v>
      </c>
      <c r="D66" s="46">
        <v>1129.9</v>
      </c>
      <c r="E66" s="46">
        <v>6531.1</v>
      </c>
      <c r="F66" s="45">
        <v>18</v>
      </c>
      <c r="G66" s="46">
        <v>248.6</v>
      </c>
      <c r="H66" s="46">
        <v>13813.5</v>
      </c>
    </row>
    <row r="67" spans="1:8" ht="12.75">
      <c r="A67" s="22" t="s">
        <v>116</v>
      </c>
      <c r="B67" s="22" t="s">
        <v>117</v>
      </c>
      <c r="C67" s="45">
        <v>117</v>
      </c>
      <c r="D67" s="46">
        <v>761.7</v>
      </c>
      <c r="E67" s="46">
        <v>6510.5</v>
      </c>
      <c r="F67" s="45">
        <v>9</v>
      </c>
      <c r="G67" s="46">
        <v>173.5</v>
      </c>
      <c r="H67" s="46">
        <v>19276.3</v>
      </c>
    </row>
    <row r="68" spans="1:8" ht="12.75">
      <c r="A68" s="22" t="s">
        <v>118</v>
      </c>
      <c r="B68" s="22" t="s">
        <v>119</v>
      </c>
      <c r="C68" s="45">
        <v>125</v>
      </c>
      <c r="D68" s="46">
        <v>825.4</v>
      </c>
      <c r="E68" s="46">
        <v>6603.1</v>
      </c>
      <c r="F68" s="45">
        <v>7</v>
      </c>
      <c r="G68" s="46">
        <v>88.3</v>
      </c>
      <c r="H68" s="46">
        <v>12618.1</v>
      </c>
    </row>
    <row r="69" spans="1:8" ht="12.75">
      <c r="A69" s="22" t="s">
        <v>120</v>
      </c>
      <c r="B69" s="22" t="s">
        <v>121</v>
      </c>
      <c r="C69" s="45">
        <v>86</v>
      </c>
      <c r="D69" s="46">
        <v>559.9</v>
      </c>
      <c r="E69" s="46">
        <v>6510.7</v>
      </c>
      <c r="F69" s="45">
        <v>7</v>
      </c>
      <c r="G69" s="46">
        <v>94</v>
      </c>
      <c r="H69" s="46">
        <v>13435.7</v>
      </c>
    </row>
    <row r="70" spans="1:8" ht="12.75">
      <c r="A70" s="22" t="s">
        <v>122</v>
      </c>
      <c r="B70" s="22" t="s">
        <v>123</v>
      </c>
      <c r="C70" s="45">
        <v>245</v>
      </c>
      <c r="D70" s="46">
        <v>1588.7</v>
      </c>
      <c r="E70" s="46">
        <v>6484.7</v>
      </c>
      <c r="F70" s="45">
        <v>31</v>
      </c>
      <c r="G70" s="46">
        <v>412.1</v>
      </c>
      <c r="H70" s="46">
        <v>13292.8</v>
      </c>
    </row>
    <row r="71" spans="1:8" ht="12.75">
      <c r="A71" s="22" t="s">
        <v>124</v>
      </c>
      <c r="B71" s="22" t="s">
        <v>125</v>
      </c>
      <c r="C71" s="45">
        <v>137</v>
      </c>
      <c r="D71" s="46">
        <v>911.8</v>
      </c>
      <c r="E71" s="46">
        <v>6655.2</v>
      </c>
      <c r="F71" s="45">
        <v>22</v>
      </c>
      <c r="G71" s="46">
        <v>268.1</v>
      </c>
      <c r="H71" s="46">
        <v>12184.7</v>
      </c>
    </row>
    <row r="72" spans="1:8" ht="12.75">
      <c r="A72" s="22" t="s">
        <v>126</v>
      </c>
      <c r="B72" s="22" t="s">
        <v>127</v>
      </c>
      <c r="C72" s="45">
        <v>624</v>
      </c>
      <c r="D72" s="46">
        <v>4128.3</v>
      </c>
      <c r="E72" s="46">
        <v>6615.8</v>
      </c>
      <c r="F72" s="45">
        <v>54</v>
      </c>
      <c r="G72" s="46">
        <v>749.9</v>
      </c>
      <c r="H72" s="46">
        <v>13886.6</v>
      </c>
    </row>
    <row r="73" spans="1:8" ht="12.75">
      <c r="A73" s="22" t="s">
        <v>128</v>
      </c>
      <c r="B73" s="22" t="s">
        <v>129</v>
      </c>
      <c r="C73" s="45">
        <v>529</v>
      </c>
      <c r="D73" s="46">
        <v>3481.4</v>
      </c>
      <c r="E73" s="46">
        <v>6581.2</v>
      </c>
      <c r="F73" s="45">
        <v>70</v>
      </c>
      <c r="G73" s="46">
        <v>876.6</v>
      </c>
      <c r="H73" s="46">
        <v>12522.8</v>
      </c>
    </row>
    <row r="74" spans="1:8" ht="12.75">
      <c r="A74" s="22" t="s">
        <v>61</v>
      </c>
      <c r="B74" s="22" t="s">
        <v>130</v>
      </c>
      <c r="C74" s="45">
        <v>2238</v>
      </c>
      <c r="D74" s="46">
        <v>14900.9</v>
      </c>
      <c r="E74" s="46">
        <v>6658.1</v>
      </c>
      <c r="F74" s="45">
        <v>385</v>
      </c>
      <c r="G74" s="46">
        <v>5196.9</v>
      </c>
      <c r="H74" s="46">
        <v>13498.6</v>
      </c>
    </row>
    <row r="75" spans="1:8" ht="12.75">
      <c r="A75" s="67" t="s">
        <v>131</v>
      </c>
      <c r="B75" s="67"/>
      <c r="C75" s="45">
        <v>4428</v>
      </c>
      <c r="D75" s="46">
        <v>29322.1</v>
      </c>
      <c r="E75" s="46">
        <v>6622</v>
      </c>
      <c r="F75" s="45">
        <v>621</v>
      </c>
      <c r="G75" s="46">
        <v>8355.5</v>
      </c>
      <c r="H75" s="46">
        <v>13454.9</v>
      </c>
    </row>
  </sheetData>
  <sheetProtection selectLockedCells="1" selectUnlockedCells="1"/>
  <mergeCells count="72">
    <mergeCell ref="A1:F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5:B15"/>
    <mergeCell ref="A17:A19"/>
    <mergeCell ref="B17:B19"/>
    <mergeCell ref="C17:E17"/>
    <mergeCell ref="F17:H17"/>
    <mergeCell ref="I17:K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30:B30"/>
    <mergeCell ref="A32:A34"/>
    <mergeCell ref="B32:B34"/>
    <mergeCell ref="C32:E32"/>
    <mergeCell ref="F32:H32"/>
    <mergeCell ref="I32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A45:B45"/>
    <mergeCell ref="A47:A49"/>
    <mergeCell ref="B47:B49"/>
    <mergeCell ref="C47:E47"/>
    <mergeCell ref="F47:H47"/>
    <mergeCell ref="I47:K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A60:B60"/>
    <mergeCell ref="A62:A64"/>
    <mergeCell ref="B62:B64"/>
    <mergeCell ref="C62:E62"/>
    <mergeCell ref="F62:H62"/>
    <mergeCell ref="C63:C64"/>
    <mergeCell ref="D63:D64"/>
    <mergeCell ref="E63:E64"/>
    <mergeCell ref="F63:F64"/>
    <mergeCell ref="G63:G64"/>
    <mergeCell ref="H63:H64"/>
    <mergeCell ref="A75:B7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zoomScale="124" zoomScaleNormal="124" workbookViewId="0" topLeftCell="A1">
      <selection activeCell="G40" sqref="G40"/>
    </sheetView>
  </sheetViews>
  <sheetFormatPr defaultColWidth="10.28125" defaultRowHeight="12.75"/>
  <cols>
    <col min="1" max="1" width="3.421875" style="19" customWidth="1"/>
    <col min="2" max="2" width="44.8515625" style="19" customWidth="1"/>
    <col min="3" max="3" width="10.421875" style="19" customWidth="1"/>
    <col min="4" max="5" width="10.421875" style="35" customWidth="1"/>
    <col min="6" max="6" width="10.421875" style="19" customWidth="1"/>
    <col min="7" max="8" width="10.421875" style="35" customWidth="1"/>
    <col min="9" max="9" width="10.421875" style="19" customWidth="1"/>
    <col min="10" max="11" width="10.421875" style="35" customWidth="1"/>
    <col min="12" max="32" width="11.57421875" style="19" customWidth="1"/>
    <col min="33" max="33" width="3.00390625" style="19" customWidth="1"/>
    <col min="34" max="34" width="26.7109375" style="19" customWidth="1"/>
    <col min="35" max="35" width="8.8515625" style="19" customWidth="1"/>
    <col min="36" max="36" width="11.421875" style="19" customWidth="1"/>
    <col min="37" max="37" width="8.28125" style="19" customWidth="1"/>
    <col min="38" max="38" width="8.8515625" style="19" customWidth="1"/>
    <col min="39" max="39" width="11.421875" style="19" customWidth="1"/>
    <col min="40" max="40" width="8.28125" style="19" customWidth="1"/>
    <col min="41" max="41" width="8.8515625" style="19" customWidth="1"/>
    <col min="42" max="42" width="11.421875" style="19" customWidth="1"/>
    <col min="43" max="43" width="8.28125" style="19" customWidth="1"/>
    <col min="44" max="44" width="7.421875" style="19" customWidth="1"/>
    <col min="45" max="45" width="25.421875" style="19" customWidth="1"/>
    <col min="46" max="16384" width="11.57421875" style="19" customWidth="1"/>
  </cols>
  <sheetData>
    <row r="1" spans="1:7" ht="12.75">
      <c r="A1" s="59" t="s">
        <v>150</v>
      </c>
      <c r="B1" s="59"/>
      <c r="C1" s="59"/>
      <c r="D1" s="59"/>
      <c r="E1" s="59"/>
      <c r="F1" s="59"/>
      <c r="G1" s="60"/>
    </row>
    <row r="2" spans="1:11" s="62" customFormat="1" ht="25.5" customHeight="1">
      <c r="A2" s="37" t="s">
        <v>106</v>
      </c>
      <c r="B2" s="37" t="s">
        <v>107</v>
      </c>
      <c r="C2" s="37" t="s">
        <v>108</v>
      </c>
      <c r="D2" s="37"/>
      <c r="E2" s="37"/>
      <c r="F2" s="37" t="s">
        <v>133</v>
      </c>
      <c r="G2" s="37"/>
      <c r="H2" s="37"/>
      <c r="I2" s="37" t="s">
        <v>134</v>
      </c>
      <c r="J2" s="37"/>
      <c r="K2" s="37"/>
    </row>
    <row r="3" spans="1:11" s="62" customFormat="1" ht="25.5" customHeight="1">
      <c r="A3" s="37"/>
      <c r="B3" s="37"/>
      <c r="C3" s="37" t="s">
        <v>109</v>
      </c>
      <c r="D3" s="39" t="s">
        <v>110</v>
      </c>
      <c r="E3" s="39" t="s">
        <v>111</v>
      </c>
      <c r="F3" s="37" t="s">
        <v>109</v>
      </c>
      <c r="G3" s="39" t="s">
        <v>110</v>
      </c>
      <c r="H3" s="39" t="s">
        <v>111</v>
      </c>
      <c r="I3" s="37" t="s">
        <v>109</v>
      </c>
      <c r="J3" s="39" t="s">
        <v>110</v>
      </c>
      <c r="K3" s="39" t="s">
        <v>111</v>
      </c>
    </row>
    <row r="4" spans="1:11" s="62" customFormat="1" ht="25.5" customHeight="1">
      <c r="A4" s="37"/>
      <c r="B4" s="37"/>
      <c r="C4" s="37"/>
      <c r="D4" s="39"/>
      <c r="E4" s="39"/>
      <c r="F4" s="37"/>
      <c r="G4" s="39"/>
      <c r="H4" s="39"/>
      <c r="I4" s="37"/>
      <c r="J4" s="39"/>
      <c r="K4" s="39"/>
    </row>
    <row r="5" spans="1:11" ht="12.75">
      <c r="A5" s="22" t="s">
        <v>112</v>
      </c>
      <c r="B5" s="22" t="s">
        <v>113</v>
      </c>
      <c r="C5" s="22">
        <v>2685</v>
      </c>
      <c r="D5" s="68">
        <v>7290.2</v>
      </c>
      <c r="E5" s="69">
        <v>2715.2</v>
      </c>
      <c r="F5" s="22">
        <v>1605</v>
      </c>
      <c r="G5" s="68">
        <v>4580.1</v>
      </c>
      <c r="H5" s="68">
        <v>2853.6</v>
      </c>
      <c r="I5" s="22">
        <v>714</v>
      </c>
      <c r="J5" s="68">
        <v>1922.4</v>
      </c>
      <c r="K5" s="68">
        <v>2692.5</v>
      </c>
    </row>
    <row r="6" spans="1:11" ht="12.75">
      <c r="A6" s="22" t="s">
        <v>114</v>
      </c>
      <c r="B6" s="22" t="s">
        <v>115</v>
      </c>
      <c r="C6" s="22">
        <v>2375</v>
      </c>
      <c r="D6" s="68">
        <v>6562.4</v>
      </c>
      <c r="E6" s="69">
        <v>2763.1</v>
      </c>
      <c r="F6" s="22">
        <v>1592</v>
      </c>
      <c r="G6" s="68">
        <v>4495.8</v>
      </c>
      <c r="H6" s="68">
        <v>2824</v>
      </c>
      <c r="I6" s="22">
        <v>579</v>
      </c>
      <c r="J6" s="68">
        <v>1616.7</v>
      </c>
      <c r="K6" s="68">
        <v>2792.3</v>
      </c>
    </row>
    <row r="7" spans="1:11" ht="12.75">
      <c r="A7" s="22" t="s">
        <v>116</v>
      </c>
      <c r="B7" s="22" t="s">
        <v>117</v>
      </c>
      <c r="C7" s="22">
        <v>1995</v>
      </c>
      <c r="D7" s="68">
        <v>5427.5</v>
      </c>
      <c r="E7" s="69">
        <v>2720.6</v>
      </c>
      <c r="F7" s="22">
        <v>1362</v>
      </c>
      <c r="G7" s="68">
        <v>3658.9</v>
      </c>
      <c r="H7" s="68">
        <v>2686.5</v>
      </c>
      <c r="I7" s="22">
        <v>478</v>
      </c>
      <c r="J7" s="68">
        <v>1362</v>
      </c>
      <c r="K7" s="68">
        <v>2849.4</v>
      </c>
    </row>
    <row r="8" spans="1:11" ht="12.75">
      <c r="A8" s="22" t="s">
        <v>118</v>
      </c>
      <c r="B8" s="22" t="s">
        <v>119</v>
      </c>
      <c r="C8" s="22">
        <v>2561</v>
      </c>
      <c r="D8" s="68">
        <v>6685.8</v>
      </c>
      <c r="E8" s="69">
        <v>2610.6</v>
      </c>
      <c r="F8" s="22">
        <v>1671</v>
      </c>
      <c r="G8" s="68">
        <v>4601.2</v>
      </c>
      <c r="H8" s="68">
        <v>2753.5</v>
      </c>
      <c r="I8" s="22">
        <v>641</v>
      </c>
      <c r="J8" s="68">
        <v>1572</v>
      </c>
      <c r="K8" s="68">
        <v>2452.5</v>
      </c>
    </row>
    <row r="9" spans="1:11" ht="12.75">
      <c r="A9" s="22" t="s">
        <v>120</v>
      </c>
      <c r="B9" s="22" t="s">
        <v>121</v>
      </c>
      <c r="C9" s="22">
        <v>1617</v>
      </c>
      <c r="D9" s="68">
        <v>4199.2</v>
      </c>
      <c r="E9" s="69">
        <v>2596.9</v>
      </c>
      <c r="F9" s="22">
        <v>931</v>
      </c>
      <c r="G9" s="68">
        <v>2522.6</v>
      </c>
      <c r="H9" s="68">
        <v>2709.6</v>
      </c>
      <c r="I9" s="22">
        <v>507</v>
      </c>
      <c r="J9" s="68">
        <v>1329.3</v>
      </c>
      <c r="K9" s="68">
        <v>2621.9</v>
      </c>
    </row>
    <row r="10" spans="1:11" ht="12.75">
      <c r="A10" s="22" t="s">
        <v>122</v>
      </c>
      <c r="B10" s="22" t="s">
        <v>123</v>
      </c>
      <c r="C10" s="22">
        <v>4680</v>
      </c>
      <c r="D10" s="68">
        <v>12744.6</v>
      </c>
      <c r="E10" s="69">
        <v>2723.2</v>
      </c>
      <c r="F10" s="22">
        <v>3356</v>
      </c>
      <c r="G10" s="68">
        <v>9528</v>
      </c>
      <c r="H10" s="68">
        <v>2839.1</v>
      </c>
      <c r="I10" s="22">
        <v>973</v>
      </c>
      <c r="J10" s="68">
        <v>2456</v>
      </c>
      <c r="K10" s="68">
        <v>2524.1</v>
      </c>
    </row>
    <row r="11" spans="1:11" ht="12.75">
      <c r="A11" s="22" t="s">
        <v>124</v>
      </c>
      <c r="B11" s="22" t="s">
        <v>125</v>
      </c>
      <c r="C11" s="22">
        <v>3052</v>
      </c>
      <c r="D11" s="68">
        <v>7918.7</v>
      </c>
      <c r="E11" s="69">
        <v>2594.6</v>
      </c>
      <c r="F11" s="22">
        <v>1836</v>
      </c>
      <c r="G11" s="68">
        <v>4953.3</v>
      </c>
      <c r="H11" s="68">
        <v>2697.9</v>
      </c>
      <c r="I11" s="22">
        <v>843</v>
      </c>
      <c r="J11" s="68">
        <v>2221.3</v>
      </c>
      <c r="K11" s="68">
        <v>2635</v>
      </c>
    </row>
    <row r="12" spans="1:11" ht="12.75">
      <c r="A12" s="22" t="s">
        <v>126</v>
      </c>
      <c r="B12" s="22" t="s">
        <v>127</v>
      </c>
      <c r="C12" s="22">
        <v>9254</v>
      </c>
      <c r="D12" s="68">
        <v>25727.2</v>
      </c>
      <c r="E12" s="69">
        <v>2780.1</v>
      </c>
      <c r="F12" s="22">
        <v>5674</v>
      </c>
      <c r="G12" s="68">
        <v>16650.9</v>
      </c>
      <c r="H12" s="68">
        <v>2934.6</v>
      </c>
      <c r="I12" s="22">
        <v>2888</v>
      </c>
      <c r="J12" s="68">
        <v>7368.2</v>
      </c>
      <c r="K12" s="68">
        <v>2551.3</v>
      </c>
    </row>
    <row r="13" spans="1:11" ht="12.75">
      <c r="A13" s="22" t="s">
        <v>128</v>
      </c>
      <c r="B13" s="22" t="s">
        <v>129</v>
      </c>
      <c r="C13" s="22">
        <v>6093</v>
      </c>
      <c r="D13" s="68">
        <v>17990.3</v>
      </c>
      <c r="E13" s="69">
        <v>2952.6</v>
      </c>
      <c r="F13" s="22">
        <v>3774</v>
      </c>
      <c r="G13" s="68">
        <v>12061.2</v>
      </c>
      <c r="H13" s="68">
        <v>3195.9</v>
      </c>
      <c r="I13" s="22">
        <v>1714</v>
      </c>
      <c r="J13" s="68">
        <v>4552.1</v>
      </c>
      <c r="K13" s="68">
        <v>2655.8</v>
      </c>
    </row>
    <row r="14" spans="1:11" ht="12.75">
      <c r="A14" s="22" t="s">
        <v>61</v>
      </c>
      <c r="B14" s="22" t="s">
        <v>130</v>
      </c>
      <c r="C14" s="22">
        <v>24046</v>
      </c>
      <c r="D14" s="68">
        <v>74083.4</v>
      </c>
      <c r="E14" s="69">
        <v>3080.9</v>
      </c>
      <c r="F14" s="22">
        <v>16475</v>
      </c>
      <c r="G14" s="68">
        <v>54260.4</v>
      </c>
      <c r="H14" s="68">
        <v>3293.5</v>
      </c>
      <c r="I14" s="22">
        <v>5851</v>
      </c>
      <c r="J14" s="68">
        <v>15484.6</v>
      </c>
      <c r="K14" s="68">
        <v>2646.5</v>
      </c>
    </row>
    <row r="15" spans="1:11" ht="12.75" customHeight="1">
      <c r="A15" s="67" t="s">
        <v>131</v>
      </c>
      <c r="B15" s="67"/>
      <c r="C15" s="22">
        <v>58358</v>
      </c>
      <c r="D15" s="68">
        <v>168629.4</v>
      </c>
      <c r="E15" s="69">
        <v>2889.57</v>
      </c>
      <c r="F15" s="22">
        <v>38276</v>
      </c>
      <c r="G15" s="68">
        <v>117312.3</v>
      </c>
      <c r="H15" s="68">
        <v>3064.9</v>
      </c>
      <c r="I15" s="22">
        <v>15188</v>
      </c>
      <c r="J15" s="68">
        <v>39884.7</v>
      </c>
      <c r="K15" s="68">
        <v>2626.1</v>
      </c>
    </row>
    <row r="17" spans="1:11" s="62" customFormat="1" ht="27.75" customHeight="1">
      <c r="A17" s="37" t="s">
        <v>106</v>
      </c>
      <c r="B17" s="37" t="s">
        <v>107</v>
      </c>
      <c r="C17" s="37" t="s">
        <v>135</v>
      </c>
      <c r="D17" s="37"/>
      <c r="E17" s="37"/>
      <c r="F17" s="37" t="s">
        <v>136</v>
      </c>
      <c r="G17" s="37"/>
      <c r="H17" s="37"/>
      <c r="I17" s="37" t="s">
        <v>137</v>
      </c>
      <c r="J17" s="37"/>
      <c r="K17" s="37"/>
    </row>
    <row r="18" spans="1:11" s="62" customFormat="1" ht="27.75" customHeight="1">
      <c r="A18" s="37"/>
      <c r="B18" s="37"/>
      <c r="C18" s="37" t="s">
        <v>109</v>
      </c>
      <c r="D18" s="39" t="s">
        <v>110</v>
      </c>
      <c r="E18" s="39" t="s">
        <v>111</v>
      </c>
      <c r="F18" s="37" t="s">
        <v>109</v>
      </c>
      <c r="G18" s="39" t="s">
        <v>110</v>
      </c>
      <c r="H18" s="39" t="s">
        <v>111</v>
      </c>
      <c r="I18" s="37" t="s">
        <v>109</v>
      </c>
      <c r="J18" s="39" t="s">
        <v>110</v>
      </c>
      <c r="K18" s="39" t="s">
        <v>111</v>
      </c>
    </row>
    <row r="19" spans="1:11" s="62" customFormat="1" ht="27.75" customHeight="1">
      <c r="A19" s="37"/>
      <c r="B19" s="37"/>
      <c r="C19" s="37"/>
      <c r="D19" s="39"/>
      <c r="E19" s="39"/>
      <c r="F19" s="37"/>
      <c r="G19" s="39"/>
      <c r="H19" s="39"/>
      <c r="I19" s="37"/>
      <c r="J19" s="39"/>
      <c r="K19" s="39"/>
    </row>
    <row r="20" spans="1:11" ht="12.75">
      <c r="A20" s="22" t="s">
        <v>112</v>
      </c>
      <c r="B20" s="22" t="s">
        <v>113</v>
      </c>
      <c r="C20" s="22">
        <v>186</v>
      </c>
      <c r="D20" s="68">
        <v>349.2</v>
      </c>
      <c r="E20" s="68">
        <v>1877.3</v>
      </c>
      <c r="F20" s="22">
        <v>132</v>
      </c>
      <c r="G20" s="68">
        <v>356.3</v>
      </c>
      <c r="H20" s="68">
        <v>2699.3</v>
      </c>
      <c r="I20" s="22">
        <v>48</v>
      </c>
      <c r="J20" s="68">
        <v>82.2</v>
      </c>
      <c r="K20" s="68">
        <v>1712</v>
      </c>
    </row>
    <row r="21" spans="1:11" ht="12.75">
      <c r="A21" s="22" t="s">
        <v>114</v>
      </c>
      <c r="B21" s="22" t="s">
        <v>115</v>
      </c>
      <c r="C21" s="22">
        <v>118</v>
      </c>
      <c r="D21" s="68">
        <v>220.6</v>
      </c>
      <c r="E21" s="68">
        <v>1869.5</v>
      </c>
      <c r="F21" s="22">
        <v>51</v>
      </c>
      <c r="G21" s="68">
        <v>127.7</v>
      </c>
      <c r="H21" s="68">
        <v>2504</v>
      </c>
      <c r="I21" s="22">
        <v>34</v>
      </c>
      <c r="J21" s="68">
        <v>58.2</v>
      </c>
      <c r="K21" s="68">
        <v>1712</v>
      </c>
    </row>
    <row r="22" spans="1:11" ht="12.75">
      <c r="A22" s="22" t="s">
        <v>116</v>
      </c>
      <c r="B22" s="22" t="s">
        <v>117</v>
      </c>
      <c r="C22" s="22">
        <v>88</v>
      </c>
      <c r="D22" s="68">
        <v>178.2</v>
      </c>
      <c r="E22" s="68">
        <v>2024.6</v>
      </c>
      <c r="F22" s="22">
        <v>58</v>
      </c>
      <c r="G22" s="68">
        <v>123.7</v>
      </c>
      <c r="H22" s="68">
        <v>2133.6</v>
      </c>
      <c r="I22" s="22">
        <v>7</v>
      </c>
      <c r="J22" s="68">
        <v>12</v>
      </c>
      <c r="K22" s="68">
        <v>1712</v>
      </c>
    </row>
    <row r="23" spans="1:11" ht="12.75">
      <c r="A23" s="22" t="s">
        <v>118</v>
      </c>
      <c r="B23" s="22" t="s">
        <v>119</v>
      </c>
      <c r="C23" s="22">
        <v>151</v>
      </c>
      <c r="D23" s="68">
        <v>310.1</v>
      </c>
      <c r="E23" s="68">
        <v>2053.6</v>
      </c>
      <c r="F23" s="22">
        <v>71</v>
      </c>
      <c r="G23" s="68">
        <v>156.4</v>
      </c>
      <c r="H23" s="68">
        <v>2202.5</v>
      </c>
      <c r="I23" s="22">
        <v>27</v>
      </c>
      <c r="J23" s="68">
        <v>46.2</v>
      </c>
      <c r="K23" s="68">
        <v>1709.3</v>
      </c>
    </row>
    <row r="24" spans="1:11" ht="12.75">
      <c r="A24" s="22" t="s">
        <v>120</v>
      </c>
      <c r="B24" s="22" t="s">
        <v>121</v>
      </c>
      <c r="C24" s="22">
        <v>87</v>
      </c>
      <c r="D24" s="68">
        <v>156.6</v>
      </c>
      <c r="E24" s="68">
        <v>1800.3</v>
      </c>
      <c r="F24" s="22">
        <v>68</v>
      </c>
      <c r="G24" s="68">
        <v>149.5</v>
      </c>
      <c r="H24" s="68">
        <v>2199.3</v>
      </c>
      <c r="I24" s="22">
        <v>24</v>
      </c>
      <c r="J24" s="68">
        <v>41.1</v>
      </c>
      <c r="K24" s="68">
        <v>1712</v>
      </c>
    </row>
    <row r="25" spans="1:11" ht="12.75">
      <c r="A25" s="22" t="s">
        <v>122</v>
      </c>
      <c r="B25" s="22" t="s">
        <v>123</v>
      </c>
      <c r="C25" s="22">
        <v>151</v>
      </c>
      <c r="D25" s="68">
        <v>297.5</v>
      </c>
      <c r="E25" s="68">
        <v>1970.4</v>
      </c>
      <c r="F25" s="22">
        <v>132</v>
      </c>
      <c r="G25" s="68">
        <v>346.7</v>
      </c>
      <c r="H25" s="68">
        <v>2626.4</v>
      </c>
      <c r="I25" s="22">
        <v>68</v>
      </c>
      <c r="J25" s="68">
        <v>116.4</v>
      </c>
      <c r="K25" s="68">
        <v>1712</v>
      </c>
    </row>
    <row r="26" spans="1:11" ht="12.75">
      <c r="A26" s="22" t="s">
        <v>124</v>
      </c>
      <c r="B26" s="22" t="s">
        <v>125</v>
      </c>
      <c r="C26" s="22">
        <v>222</v>
      </c>
      <c r="D26" s="68">
        <v>429.9</v>
      </c>
      <c r="E26" s="68">
        <v>1936.3</v>
      </c>
      <c r="F26" s="22">
        <v>122</v>
      </c>
      <c r="G26" s="68">
        <v>264.6</v>
      </c>
      <c r="H26" s="68">
        <v>2169.1</v>
      </c>
      <c r="I26" s="22">
        <v>29</v>
      </c>
      <c r="J26" s="68">
        <v>49.6</v>
      </c>
      <c r="K26" s="68">
        <v>1712</v>
      </c>
    </row>
    <row r="27" spans="1:11" ht="12.75">
      <c r="A27" s="22" t="s">
        <v>126</v>
      </c>
      <c r="B27" s="22" t="s">
        <v>127</v>
      </c>
      <c r="C27" s="22">
        <v>331</v>
      </c>
      <c r="D27" s="68">
        <v>720.2</v>
      </c>
      <c r="E27" s="68">
        <v>2175.8</v>
      </c>
      <c r="F27" s="22">
        <v>298</v>
      </c>
      <c r="G27" s="68">
        <v>732.1</v>
      </c>
      <c r="H27" s="68">
        <v>2456.6</v>
      </c>
      <c r="I27" s="22">
        <v>60</v>
      </c>
      <c r="J27" s="68">
        <v>102.7</v>
      </c>
      <c r="K27" s="68">
        <v>1712</v>
      </c>
    </row>
    <row r="28" spans="1:11" ht="12.75">
      <c r="A28" s="22" t="s">
        <v>128</v>
      </c>
      <c r="B28" s="22" t="s">
        <v>129</v>
      </c>
      <c r="C28" s="22">
        <v>214</v>
      </c>
      <c r="D28" s="68">
        <v>487.3</v>
      </c>
      <c r="E28" s="68">
        <v>2277.3</v>
      </c>
      <c r="F28" s="22">
        <v>313</v>
      </c>
      <c r="G28" s="68">
        <v>756.2</v>
      </c>
      <c r="H28" s="68">
        <v>2415.9</v>
      </c>
      <c r="I28" s="22">
        <v>78</v>
      </c>
      <c r="J28" s="68">
        <v>133.5</v>
      </c>
      <c r="K28" s="68">
        <v>1712</v>
      </c>
    </row>
    <row r="29" spans="1:11" ht="12.75">
      <c r="A29" s="22" t="s">
        <v>61</v>
      </c>
      <c r="B29" s="22" t="s">
        <v>130</v>
      </c>
      <c r="C29" s="22">
        <v>743</v>
      </c>
      <c r="D29" s="68">
        <v>1669.4</v>
      </c>
      <c r="E29" s="68">
        <v>2246.9</v>
      </c>
      <c r="F29" s="22">
        <v>696</v>
      </c>
      <c r="G29" s="68">
        <v>1813.4</v>
      </c>
      <c r="H29" s="68">
        <v>2605.4</v>
      </c>
      <c r="I29" s="22">
        <v>273</v>
      </c>
      <c r="J29" s="68">
        <v>467.3</v>
      </c>
      <c r="K29" s="68">
        <v>1711.7</v>
      </c>
    </row>
    <row r="30" spans="1:11" ht="12.75">
      <c r="A30" s="67" t="s">
        <v>131</v>
      </c>
      <c r="B30" s="67"/>
      <c r="C30" s="22">
        <v>2291</v>
      </c>
      <c r="D30" s="68">
        <v>4819</v>
      </c>
      <c r="E30" s="68">
        <v>2103.4</v>
      </c>
      <c r="F30" s="22">
        <v>1941</v>
      </c>
      <c r="G30" s="68">
        <v>4826.6</v>
      </c>
      <c r="H30" s="68">
        <v>2486.7</v>
      </c>
      <c r="I30" s="22">
        <v>648</v>
      </c>
      <c r="J30" s="68">
        <v>1109.2</v>
      </c>
      <c r="K30" s="68">
        <v>1711.8</v>
      </c>
    </row>
    <row r="32" spans="1:13" s="62" customFormat="1" ht="27" customHeight="1">
      <c r="A32" s="37" t="s">
        <v>106</v>
      </c>
      <c r="B32" s="37" t="s">
        <v>107</v>
      </c>
      <c r="C32" s="37" t="s">
        <v>138</v>
      </c>
      <c r="D32" s="37"/>
      <c r="E32" s="37"/>
      <c r="F32" s="55"/>
      <c r="G32" s="70"/>
      <c r="H32" s="70"/>
      <c r="I32" s="55"/>
      <c r="J32" s="71"/>
      <c r="K32" s="70"/>
      <c r="L32" s="55"/>
      <c r="M32" s="55"/>
    </row>
    <row r="33" spans="1:13" s="62" customFormat="1" ht="27" customHeight="1">
      <c r="A33" s="37"/>
      <c r="B33" s="37"/>
      <c r="C33" s="37" t="s">
        <v>109</v>
      </c>
      <c r="D33" s="39" t="s">
        <v>110</v>
      </c>
      <c r="E33" s="39" t="s">
        <v>111</v>
      </c>
      <c r="G33" s="63"/>
      <c r="H33" s="63"/>
      <c r="I33" s="55"/>
      <c r="J33" s="71"/>
      <c r="K33" s="70"/>
      <c r="L33" s="55"/>
      <c r="M33" s="55"/>
    </row>
    <row r="34" spans="1:13" s="62" customFormat="1" ht="27" customHeight="1">
      <c r="A34" s="37"/>
      <c r="B34" s="37"/>
      <c r="C34" s="37"/>
      <c r="D34" s="39"/>
      <c r="E34" s="39"/>
      <c r="G34" s="63"/>
      <c r="H34" s="63"/>
      <c r="I34" s="55"/>
      <c r="J34" s="71"/>
      <c r="K34" s="70"/>
      <c r="L34" s="72"/>
      <c r="M34" s="55"/>
    </row>
    <row r="35" spans="1:13" ht="12.75">
      <c r="A35" s="22" t="s">
        <v>112</v>
      </c>
      <c r="B35" s="22" t="s">
        <v>113</v>
      </c>
      <c r="C35" s="22">
        <v>0</v>
      </c>
      <c r="D35" s="68">
        <v>0</v>
      </c>
      <c r="E35" s="68">
        <v>0</v>
      </c>
      <c r="I35" s="47"/>
      <c r="J35" s="73"/>
      <c r="K35" s="48"/>
      <c r="L35" s="74"/>
      <c r="M35" s="47"/>
    </row>
    <row r="36" spans="1:13" ht="12.75">
      <c r="A36" s="22" t="s">
        <v>114</v>
      </c>
      <c r="B36" s="22" t="s">
        <v>115</v>
      </c>
      <c r="C36" s="22">
        <v>1</v>
      </c>
      <c r="D36" s="68">
        <v>43.4</v>
      </c>
      <c r="E36" s="68">
        <v>43385.3</v>
      </c>
      <c r="I36" s="47"/>
      <c r="J36" s="73"/>
      <c r="K36" s="48"/>
      <c r="L36" s="74"/>
      <c r="M36" s="47"/>
    </row>
    <row r="37" spans="1:13" ht="12.75">
      <c r="A37" s="22" t="s">
        <v>116</v>
      </c>
      <c r="B37" s="22" t="s">
        <v>117</v>
      </c>
      <c r="C37" s="22">
        <v>2</v>
      </c>
      <c r="D37" s="68">
        <v>92.6</v>
      </c>
      <c r="E37" s="68">
        <v>46317.6</v>
      </c>
      <c r="I37" s="47"/>
      <c r="J37" s="73"/>
      <c r="K37" s="48"/>
      <c r="L37" s="74"/>
      <c r="M37" s="47"/>
    </row>
    <row r="38" spans="1:13" ht="12.75">
      <c r="A38" s="22" t="s">
        <v>118</v>
      </c>
      <c r="B38" s="22" t="s">
        <v>119</v>
      </c>
      <c r="C38" s="22">
        <v>0</v>
      </c>
      <c r="D38" s="68">
        <v>0</v>
      </c>
      <c r="E38" s="68">
        <v>0</v>
      </c>
      <c r="I38" s="47"/>
      <c r="J38" s="73"/>
      <c r="K38" s="48"/>
      <c r="L38" s="74"/>
      <c r="M38" s="47"/>
    </row>
    <row r="39" spans="1:13" ht="12.75">
      <c r="A39" s="22" t="s">
        <v>120</v>
      </c>
      <c r="B39" s="22" t="s">
        <v>121</v>
      </c>
      <c r="C39" s="22">
        <v>0</v>
      </c>
      <c r="D39" s="68">
        <v>0</v>
      </c>
      <c r="E39" s="68">
        <v>0</v>
      </c>
      <c r="I39" s="47"/>
      <c r="J39" s="73"/>
      <c r="K39" s="48"/>
      <c r="L39" s="74"/>
      <c r="M39" s="47"/>
    </row>
    <row r="40" spans="1:13" ht="12.75">
      <c r="A40" s="22" t="s">
        <v>122</v>
      </c>
      <c r="B40" s="22" t="s">
        <v>123</v>
      </c>
      <c r="C40" s="22">
        <v>0</v>
      </c>
      <c r="D40" s="68">
        <v>0</v>
      </c>
      <c r="E40" s="68">
        <v>0</v>
      </c>
      <c r="I40" s="47"/>
      <c r="J40" s="73"/>
      <c r="K40" s="48"/>
      <c r="L40" s="74"/>
      <c r="M40" s="47"/>
    </row>
    <row r="41" spans="1:13" ht="12.75">
      <c r="A41" s="22" t="s">
        <v>124</v>
      </c>
      <c r="B41" s="22" t="s">
        <v>125</v>
      </c>
      <c r="C41" s="22">
        <v>0</v>
      </c>
      <c r="D41" s="68">
        <v>0</v>
      </c>
      <c r="E41" s="68">
        <v>0</v>
      </c>
      <c r="I41" s="47"/>
      <c r="J41" s="73"/>
      <c r="K41" s="48"/>
      <c r="L41" s="74"/>
      <c r="M41" s="47"/>
    </row>
    <row r="42" spans="1:13" ht="12.75">
      <c r="A42" s="22" t="s">
        <v>126</v>
      </c>
      <c r="B42" s="22" t="s">
        <v>127</v>
      </c>
      <c r="C42" s="22">
        <v>3</v>
      </c>
      <c r="D42" s="68">
        <v>153.2</v>
      </c>
      <c r="E42" s="68">
        <v>51078.6</v>
      </c>
      <c r="I42" s="47"/>
      <c r="J42" s="73"/>
      <c r="K42" s="48"/>
      <c r="L42" s="74"/>
      <c r="M42" s="47"/>
    </row>
    <row r="43" spans="1:13" ht="12.75">
      <c r="A43" s="22" t="s">
        <v>128</v>
      </c>
      <c r="B43" s="22" t="s">
        <v>129</v>
      </c>
      <c r="C43" s="22">
        <v>0</v>
      </c>
      <c r="D43" s="68">
        <v>0</v>
      </c>
      <c r="E43" s="68">
        <v>0</v>
      </c>
      <c r="I43" s="47"/>
      <c r="J43" s="73"/>
      <c r="K43" s="48"/>
      <c r="L43" s="74"/>
      <c r="M43" s="47"/>
    </row>
    <row r="44" spans="1:13" ht="12.75">
      <c r="A44" s="22" t="s">
        <v>61</v>
      </c>
      <c r="B44" s="22" t="s">
        <v>130</v>
      </c>
      <c r="C44" s="22">
        <v>8</v>
      </c>
      <c r="D44" s="68">
        <v>388.3</v>
      </c>
      <c r="E44" s="68">
        <v>48538.4</v>
      </c>
      <c r="I44" s="47"/>
      <c r="J44" s="73"/>
      <c r="K44" s="48"/>
      <c r="L44" s="74"/>
      <c r="M44" s="47"/>
    </row>
    <row r="45" spans="1:5" ht="12.75">
      <c r="A45" s="67" t="s">
        <v>131</v>
      </c>
      <c r="B45" s="67"/>
      <c r="C45" s="22">
        <v>14</v>
      </c>
      <c r="D45" s="68">
        <v>677.6</v>
      </c>
      <c r="E45" s="68">
        <v>48397.4</v>
      </c>
    </row>
  </sheetData>
  <sheetProtection selectLockedCells="1" selectUnlockedCells="1"/>
  <mergeCells count="38">
    <mergeCell ref="A1:F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5:B15"/>
    <mergeCell ref="A17:A19"/>
    <mergeCell ref="B17:B19"/>
    <mergeCell ref="C17:E17"/>
    <mergeCell ref="F17:H17"/>
    <mergeCell ref="I17:K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30:B30"/>
    <mergeCell ref="A32:A34"/>
    <mergeCell ref="B32:B34"/>
    <mergeCell ref="C32:E32"/>
    <mergeCell ref="C33:C34"/>
    <mergeCell ref="D33:D34"/>
    <mergeCell ref="E33:E34"/>
    <mergeCell ref="A45:B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="124" zoomScaleNormal="124" workbookViewId="0" topLeftCell="B1">
      <selection activeCell="A1" sqref="A1"/>
    </sheetView>
  </sheetViews>
  <sheetFormatPr defaultColWidth="10.28125" defaultRowHeight="12.75"/>
  <cols>
    <col min="1" max="1" width="3.421875" style="19" customWidth="1"/>
    <col min="2" max="2" width="44.8515625" style="19" customWidth="1"/>
    <col min="3" max="3" width="10.421875" style="19" customWidth="1"/>
    <col min="4" max="5" width="10.421875" style="35" customWidth="1"/>
    <col min="6" max="6" width="10.421875" style="19" customWidth="1"/>
    <col min="7" max="8" width="10.421875" style="35" customWidth="1"/>
    <col min="9" max="9" width="10.421875" style="19" customWidth="1"/>
    <col min="10" max="11" width="10.421875" style="35" customWidth="1"/>
    <col min="12" max="16" width="11.57421875" style="19" customWidth="1"/>
    <col min="17" max="17" width="10.7109375" style="19" customWidth="1"/>
    <col min="18" max="45" width="11.57421875" style="19" customWidth="1"/>
    <col min="46" max="46" width="3.28125" style="19" customWidth="1"/>
    <col min="47" max="47" width="26.7109375" style="19" customWidth="1"/>
    <col min="48" max="48" width="8.8515625" style="19" customWidth="1"/>
    <col min="49" max="49" width="11.421875" style="19" customWidth="1"/>
    <col min="50" max="50" width="8.28125" style="19" customWidth="1"/>
    <col min="51" max="51" width="8.8515625" style="19" customWidth="1"/>
    <col min="52" max="52" width="11.421875" style="19" customWidth="1"/>
    <col min="53" max="53" width="8.28125" style="19" customWidth="1"/>
    <col min="54" max="54" width="8.8515625" style="19" customWidth="1"/>
    <col min="55" max="55" width="11.421875" style="19" customWidth="1"/>
    <col min="56" max="56" width="8.28125" style="19" customWidth="1"/>
    <col min="57" max="60" width="11.57421875" style="19" hidden="1" customWidth="1"/>
    <col min="61" max="16384" width="11.57421875" style="19" customWidth="1"/>
  </cols>
  <sheetData>
    <row r="1" spans="1:11" ht="12.75">
      <c r="A1" s="59" t="s">
        <v>151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2" customFormat="1" ht="24.75" customHeight="1">
      <c r="A2" s="37" t="s">
        <v>106</v>
      </c>
      <c r="B2" s="37" t="s">
        <v>107</v>
      </c>
      <c r="C2" s="38" t="s">
        <v>108</v>
      </c>
      <c r="D2" s="38"/>
      <c r="E2" s="38"/>
      <c r="F2" s="37" t="s">
        <v>140</v>
      </c>
      <c r="G2" s="37"/>
      <c r="H2" s="37"/>
      <c r="I2" s="37" t="s">
        <v>141</v>
      </c>
      <c r="J2" s="37"/>
      <c r="K2" s="37"/>
    </row>
    <row r="3" spans="1:11" s="62" customFormat="1" ht="24.75" customHeight="1">
      <c r="A3" s="37"/>
      <c r="B3" s="37"/>
      <c r="C3" s="37" t="s">
        <v>109</v>
      </c>
      <c r="D3" s="39" t="s">
        <v>110</v>
      </c>
      <c r="E3" s="39" t="s">
        <v>111</v>
      </c>
      <c r="F3" s="37" t="s">
        <v>109</v>
      </c>
      <c r="G3" s="39" t="s">
        <v>110</v>
      </c>
      <c r="H3" s="39" t="s">
        <v>111</v>
      </c>
      <c r="I3" s="37" t="s">
        <v>109</v>
      </c>
      <c r="J3" s="39" t="s">
        <v>110</v>
      </c>
      <c r="K3" s="39" t="s">
        <v>111</v>
      </c>
    </row>
    <row r="4" spans="1:11" s="62" customFormat="1" ht="24.75" customHeight="1">
      <c r="A4" s="37"/>
      <c r="B4" s="37"/>
      <c r="C4" s="37"/>
      <c r="D4" s="39"/>
      <c r="E4" s="39"/>
      <c r="F4" s="37"/>
      <c r="G4" s="39"/>
      <c r="H4" s="39"/>
      <c r="I4" s="37"/>
      <c r="J4" s="39"/>
      <c r="K4" s="39"/>
    </row>
    <row r="5" spans="1:11" ht="12.75">
      <c r="A5" s="22" t="s">
        <v>112</v>
      </c>
      <c r="B5" s="22" t="s">
        <v>113</v>
      </c>
      <c r="C5" s="22">
        <v>2685</v>
      </c>
      <c r="D5" s="68">
        <v>7290.18</v>
      </c>
      <c r="E5" s="68">
        <v>2715.2</v>
      </c>
      <c r="F5" s="22">
        <v>37</v>
      </c>
      <c r="G5" s="68">
        <v>37.8</v>
      </c>
      <c r="H5" s="68">
        <v>1021.8</v>
      </c>
      <c r="I5" s="22">
        <v>350</v>
      </c>
      <c r="J5" s="68">
        <v>599.2</v>
      </c>
      <c r="K5" s="68">
        <v>1712</v>
      </c>
    </row>
    <row r="6" spans="1:11" ht="12.75">
      <c r="A6" s="22" t="s">
        <v>114</v>
      </c>
      <c r="B6" s="22" t="s">
        <v>115</v>
      </c>
      <c r="C6" s="22">
        <v>2375</v>
      </c>
      <c r="D6" s="68">
        <v>6562.38</v>
      </c>
      <c r="E6" s="68">
        <v>2763.1</v>
      </c>
      <c r="F6" s="22">
        <v>19</v>
      </c>
      <c r="G6" s="68">
        <v>19.9</v>
      </c>
      <c r="H6" s="68">
        <v>1049.2</v>
      </c>
      <c r="I6" s="22">
        <v>332</v>
      </c>
      <c r="J6" s="68">
        <v>568.4</v>
      </c>
      <c r="K6" s="68">
        <v>1712</v>
      </c>
    </row>
    <row r="7" spans="1:11" ht="12.75">
      <c r="A7" s="22" t="s">
        <v>116</v>
      </c>
      <c r="B7" s="22" t="s">
        <v>117</v>
      </c>
      <c r="C7" s="22">
        <v>1995</v>
      </c>
      <c r="D7" s="68">
        <v>5427.51</v>
      </c>
      <c r="E7" s="68">
        <v>2720.6</v>
      </c>
      <c r="F7" s="22">
        <v>7</v>
      </c>
      <c r="G7" s="68">
        <v>7.3</v>
      </c>
      <c r="H7" s="68">
        <v>1040.2</v>
      </c>
      <c r="I7" s="22">
        <v>219</v>
      </c>
      <c r="J7" s="68">
        <v>374.9</v>
      </c>
      <c r="K7" s="68">
        <v>1712</v>
      </c>
    </row>
    <row r="8" spans="1:11" ht="12.75">
      <c r="A8" s="22" t="s">
        <v>118</v>
      </c>
      <c r="B8" s="22" t="s">
        <v>119</v>
      </c>
      <c r="C8" s="22">
        <v>2561</v>
      </c>
      <c r="D8" s="68">
        <v>6685.82</v>
      </c>
      <c r="E8" s="68">
        <v>2610.6</v>
      </c>
      <c r="F8" s="22">
        <v>29</v>
      </c>
      <c r="G8" s="68">
        <v>30.9</v>
      </c>
      <c r="H8" s="68">
        <v>1064.1</v>
      </c>
      <c r="I8" s="22">
        <v>301</v>
      </c>
      <c r="J8" s="68">
        <v>515.3</v>
      </c>
      <c r="K8" s="68">
        <v>1712</v>
      </c>
    </row>
    <row r="9" spans="1:11" ht="12.75">
      <c r="A9" s="22" t="s">
        <v>120</v>
      </c>
      <c r="B9" s="22" t="s">
        <v>121</v>
      </c>
      <c r="C9" s="22">
        <v>1617</v>
      </c>
      <c r="D9" s="68">
        <v>4199.21</v>
      </c>
      <c r="E9" s="68">
        <v>2596.9</v>
      </c>
      <c r="F9" s="22">
        <v>16</v>
      </c>
      <c r="G9" s="68">
        <v>14.8</v>
      </c>
      <c r="H9" s="68">
        <v>922.2</v>
      </c>
      <c r="I9" s="22">
        <v>216</v>
      </c>
      <c r="J9" s="68">
        <v>369.8</v>
      </c>
      <c r="K9" s="68">
        <v>1712</v>
      </c>
    </row>
    <row r="10" spans="1:11" ht="12.75">
      <c r="A10" s="22" t="s">
        <v>122</v>
      </c>
      <c r="B10" s="22" t="s">
        <v>123</v>
      </c>
      <c r="C10" s="22">
        <v>4680</v>
      </c>
      <c r="D10" s="68">
        <v>12744.59</v>
      </c>
      <c r="E10" s="68">
        <v>2723.2</v>
      </c>
      <c r="F10" s="22">
        <v>23</v>
      </c>
      <c r="G10" s="68">
        <v>25.3</v>
      </c>
      <c r="H10" s="68">
        <v>1098.8</v>
      </c>
      <c r="I10" s="22">
        <v>616</v>
      </c>
      <c r="J10" s="68">
        <v>1054.6</v>
      </c>
      <c r="K10" s="68">
        <v>1712</v>
      </c>
    </row>
    <row r="11" spans="1:11" ht="12.75">
      <c r="A11" s="22" t="s">
        <v>124</v>
      </c>
      <c r="B11" s="22" t="s">
        <v>125</v>
      </c>
      <c r="C11" s="22">
        <v>3052</v>
      </c>
      <c r="D11" s="68">
        <v>7918.66</v>
      </c>
      <c r="E11" s="68">
        <v>2594.6</v>
      </c>
      <c r="F11" s="22">
        <v>45</v>
      </c>
      <c r="G11" s="68">
        <v>45.9</v>
      </c>
      <c r="H11" s="68">
        <v>1019.4</v>
      </c>
      <c r="I11" s="22">
        <v>380</v>
      </c>
      <c r="J11" s="68">
        <v>650.6</v>
      </c>
      <c r="K11" s="68">
        <v>1712</v>
      </c>
    </row>
    <row r="12" spans="1:11" ht="12.75">
      <c r="A12" s="22" t="s">
        <v>126</v>
      </c>
      <c r="B12" s="22" t="s">
        <v>127</v>
      </c>
      <c r="C12" s="22">
        <v>9254</v>
      </c>
      <c r="D12" s="68">
        <v>25727.24</v>
      </c>
      <c r="E12" s="68">
        <v>2780.1</v>
      </c>
      <c r="F12" s="22">
        <v>22</v>
      </c>
      <c r="G12" s="68">
        <v>23.9</v>
      </c>
      <c r="H12" s="68">
        <v>1086.1</v>
      </c>
      <c r="I12" s="22">
        <v>1169</v>
      </c>
      <c r="J12" s="68">
        <v>2001.3</v>
      </c>
      <c r="K12" s="68">
        <v>1712</v>
      </c>
    </row>
    <row r="13" spans="1:11" ht="12.75">
      <c r="A13" s="22" t="s">
        <v>128</v>
      </c>
      <c r="B13" s="22" t="s">
        <v>129</v>
      </c>
      <c r="C13" s="22">
        <v>6093</v>
      </c>
      <c r="D13" s="68">
        <v>17990.33</v>
      </c>
      <c r="E13" s="68">
        <v>2952.6</v>
      </c>
      <c r="F13" s="22">
        <v>20</v>
      </c>
      <c r="G13" s="68">
        <v>21.1</v>
      </c>
      <c r="H13" s="68">
        <v>1055.2</v>
      </c>
      <c r="I13" s="22">
        <v>708</v>
      </c>
      <c r="J13" s="68">
        <v>1212.1</v>
      </c>
      <c r="K13" s="68">
        <v>1712</v>
      </c>
    </row>
    <row r="14" spans="1:11" ht="12.75">
      <c r="A14" s="22" t="s">
        <v>61</v>
      </c>
      <c r="B14" s="22" t="s">
        <v>130</v>
      </c>
      <c r="C14" s="22">
        <v>24046</v>
      </c>
      <c r="D14" s="68">
        <v>74083.43</v>
      </c>
      <c r="E14" s="68">
        <v>3080.9</v>
      </c>
      <c r="F14" s="22">
        <v>83</v>
      </c>
      <c r="G14" s="68">
        <v>92.1</v>
      </c>
      <c r="H14" s="68">
        <v>1109.4</v>
      </c>
      <c r="I14" s="22">
        <v>2605</v>
      </c>
      <c r="J14" s="68">
        <v>4459.8</v>
      </c>
      <c r="K14" s="68">
        <v>1712</v>
      </c>
    </row>
    <row r="15" spans="1:11" ht="12.75" customHeight="1">
      <c r="A15" s="67" t="s">
        <v>131</v>
      </c>
      <c r="B15" s="67"/>
      <c r="C15" s="22">
        <v>58358</v>
      </c>
      <c r="D15" s="68">
        <v>168629.4</v>
      </c>
      <c r="E15" s="68">
        <v>2889.6</v>
      </c>
      <c r="F15" s="22">
        <v>301</v>
      </c>
      <c r="G15" s="68">
        <v>318.9</v>
      </c>
      <c r="H15" s="68">
        <v>1059.3</v>
      </c>
      <c r="I15" s="22">
        <v>6896</v>
      </c>
      <c r="J15" s="68">
        <v>11806</v>
      </c>
      <c r="K15" s="68">
        <v>1712</v>
      </c>
    </row>
    <row r="16" spans="1:11" ht="12.75">
      <c r="A16" s="22"/>
      <c r="B16" s="22"/>
      <c r="C16" s="22"/>
      <c r="D16" s="68"/>
      <c r="E16" s="68"/>
      <c r="F16" s="22"/>
      <c r="G16" s="68"/>
      <c r="H16" s="68"/>
      <c r="I16" s="22"/>
      <c r="J16" s="68"/>
      <c r="K16" s="68"/>
    </row>
    <row r="17" spans="1:11" s="62" customFormat="1" ht="31.5" customHeight="1">
      <c r="A17" s="37" t="s">
        <v>106</v>
      </c>
      <c r="B17" s="37" t="s">
        <v>107</v>
      </c>
      <c r="C17" s="37" t="s">
        <v>142</v>
      </c>
      <c r="D17" s="37"/>
      <c r="E17" s="37"/>
      <c r="F17" s="37" t="s">
        <v>152</v>
      </c>
      <c r="G17" s="37"/>
      <c r="H17" s="37"/>
      <c r="I17" s="37" t="s">
        <v>90</v>
      </c>
      <c r="J17" s="37"/>
      <c r="K17" s="37"/>
    </row>
    <row r="18" spans="1:11" s="62" customFormat="1" ht="31.5" customHeight="1">
      <c r="A18" s="37"/>
      <c r="B18" s="37"/>
      <c r="C18" s="37" t="s">
        <v>109</v>
      </c>
      <c r="D18" s="39" t="s">
        <v>110</v>
      </c>
      <c r="E18" s="39" t="s">
        <v>111</v>
      </c>
      <c r="F18" s="37" t="s">
        <v>109</v>
      </c>
      <c r="G18" s="39" t="s">
        <v>110</v>
      </c>
      <c r="H18" s="39" t="s">
        <v>111</v>
      </c>
      <c r="I18" s="37" t="s">
        <v>109</v>
      </c>
      <c r="J18" s="39" t="s">
        <v>110</v>
      </c>
      <c r="K18" s="39" t="s">
        <v>111</v>
      </c>
    </row>
    <row r="19" spans="1:11" s="62" customFormat="1" ht="31.5" customHeight="1">
      <c r="A19" s="37"/>
      <c r="B19" s="37"/>
      <c r="C19" s="37"/>
      <c r="D19" s="39"/>
      <c r="E19" s="39"/>
      <c r="F19" s="37"/>
      <c r="G19" s="39"/>
      <c r="H19" s="39"/>
      <c r="I19" s="37"/>
      <c r="J19" s="39"/>
      <c r="K19" s="39"/>
    </row>
    <row r="20" spans="1:11" ht="12.75">
      <c r="A20" s="22" t="s">
        <v>112</v>
      </c>
      <c r="B20" s="22" t="s">
        <v>113</v>
      </c>
      <c r="C20" s="22">
        <v>2298</v>
      </c>
      <c r="D20" s="68">
        <v>6653.2</v>
      </c>
      <c r="E20" s="68">
        <v>2895.2</v>
      </c>
      <c r="F20" s="22">
        <v>0</v>
      </c>
      <c r="G20" s="68">
        <v>0</v>
      </c>
      <c r="H20" s="68">
        <v>0</v>
      </c>
      <c r="I20" s="22">
        <v>0</v>
      </c>
      <c r="J20" s="68">
        <v>0</v>
      </c>
      <c r="K20" s="68">
        <v>0</v>
      </c>
    </row>
    <row r="21" spans="1:11" ht="12.75">
      <c r="A21" s="22" t="s">
        <v>114</v>
      </c>
      <c r="B21" s="22" t="s">
        <v>115</v>
      </c>
      <c r="C21" s="22">
        <v>2024</v>
      </c>
      <c r="D21" s="68">
        <v>5974.1</v>
      </c>
      <c r="E21" s="68">
        <v>2951.6</v>
      </c>
      <c r="F21" s="22">
        <v>0</v>
      </c>
      <c r="G21" s="68">
        <v>0</v>
      </c>
      <c r="H21" s="68">
        <v>0</v>
      </c>
      <c r="I21" s="22">
        <v>0</v>
      </c>
      <c r="J21" s="68">
        <v>0</v>
      </c>
      <c r="K21" s="68">
        <v>0</v>
      </c>
    </row>
    <row r="22" spans="1:11" ht="12.75">
      <c r="A22" s="22" t="s">
        <v>116</v>
      </c>
      <c r="B22" s="22" t="s">
        <v>117</v>
      </c>
      <c r="C22" s="22">
        <v>1769</v>
      </c>
      <c r="D22" s="68">
        <v>5045.3</v>
      </c>
      <c r="E22" s="68">
        <v>2852.1</v>
      </c>
      <c r="F22" s="22">
        <v>0</v>
      </c>
      <c r="G22" s="68">
        <v>0</v>
      </c>
      <c r="H22" s="68">
        <v>0</v>
      </c>
      <c r="I22" s="22">
        <v>0</v>
      </c>
      <c r="J22" s="68">
        <v>0</v>
      </c>
      <c r="K22" s="68">
        <v>0</v>
      </c>
    </row>
    <row r="23" spans="1:11" ht="12.75">
      <c r="A23" s="22" t="s">
        <v>118</v>
      </c>
      <c r="B23" s="22" t="s">
        <v>119</v>
      </c>
      <c r="C23" s="22">
        <v>2231</v>
      </c>
      <c r="D23" s="68">
        <v>6139.7</v>
      </c>
      <c r="E23" s="68">
        <v>2752</v>
      </c>
      <c r="F23" s="22">
        <v>0</v>
      </c>
      <c r="G23" s="68">
        <v>0</v>
      </c>
      <c r="H23" s="68">
        <v>0</v>
      </c>
      <c r="I23" s="22">
        <v>0</v>
      </c>
      <c r="J23" s="68">
        <v>0</v>
      </c>
      <c r="K23" s="68">
        <v>0</v>
      </c>
    </row>
    <row r="24" spans="1:11" ht="12.75">
      <c r="A24" s="22" t="s">
        <v>120</v>
      </c>
      <c r="B24" s="22" t="s">
        <v>121</v>
      </c>
      <c r="C24" s="22">
        <v>1385</v>
      </c>
      <c r="D24" s="68">
        <v>3814.7</v>
      </c>
      <c r="E24" s="68">
        <v>2754.3</v>
      </c>
      <c r="F24" s="22">
        <v>0</v>
      </c>
      <c r="G24" s="68">
        <v>0</v>
      </c>
      <c r="H24" s="68">
        <v>0</v>
      </c>
      <c r="I24" s="22">
        <v>0</v>
      </c>
      <c r="J24" s="68">
        <v>0</v>
      </c>
      <c r="K24" s="68">
        <v>0</v>
      </c>
    </row>
    <row r="25" spans="1:11" ht="12.75">
      <c r="A25" s="22" t="s">
        <v>122</v>
      </c>
      <c r="B25" s="22" t="s">
        <v>123</v>
      </c>
      <c r="C25" s="22">
        <v>4041</v>
      </c>
      <c r="D25" s="68">
        <v>11664.7</v>
      </c>
      <c r="E25" s="68">
        <v>2886.6</v>
      </c>
      <c r="F25" s="22">
        <v>0</v>
      </c>
      <c r="G25" s="68">
        <v>0</v>
      </c>
      <c r="H25" s="68">
        <v>0</v>
      </c>
      <c r="I25" s="22">
        <v>0</v>
      </c>
      <c r="J25" s="68">
        <v>0</v>
      </c>
      <c r="K25" s="68">
        <v>0</v>
      </c>
    </row>
    <row r="26" spans="1:11" ht="12.75">
      <c r="A26" s="22" t="s">
        <v>124</v>
      </c>
      <c r="B26" s="22" t="s">
        <v>125</v>
      </c>
      <c r="C26" s="22">
        <v>2627</v>
      </c>
      <c r="D26" s="68">
        <v>7222.2</v>
      </c>
      <c r="E26" s="68">
        <v>2749.2</v>
      </c>
      <c r="F26" s="22">
        <v>0</v>
      </c>
      <c r="G26" s="68">
        <v>0</v>
      </c>
      <c r="H26" s="68">
        <v>0</v>
      </c>
      <c r="I26" s="22">
        <v>0</v>
      </c>
      <c r="J26" s="68">
        <v>0</v>
      </c>
      <c r="K26" s="68">
        <v>0</v>
      </c>
    </row>
    <row r="27" spans="1:11" ht="12.75">
      <c r="A27" s="22" t="s">
        <v>126</v>
      </c>
      <c r="B27" s="22" t="s">
        <v>127</v>
      </c>
      <c r="C27" s="22">
        <v>8063</v>
      </c>
      <c r="D27" s="68">
        <v>23702</v>
      </c>
      <c r="E27" s="68">
        <v>2939.6</v>
      </c>
      <c r="F27" s="22">
        <v>0</v>
      </c>
      <c r="G27" s="68">
        <v>0</v>
      </c>
      <c r="H27" s="68">
        <v>0</v>
      </c>
      <c r="I27" s="22">
        <v>0</v>
      </c>
      <c r="J27" s="68">
        <v>0</v>
      </c>
      <c r="K27" s="68">
        <v>0</v>
      </c>
    </row>
    <row r="28" spans="1:11" ht="12.75">
      <c r="A28" s="22" t="s">
        <v>128</v>
      </c>
      <c r="B28" s="22" t="s">
        <v>129</v>
      </c>
      <c r="C28" s="22">
        <v>5365</v>
      </c>
      <c r="D28" s="68">
        <v>16757.1</v>
      </c>
      <c r="E28" s="68">
        <v>3123.4</v>
      </c>
      <c r="F28" s="22">
        <v>0</v>
      </c>
      <c r="G28" s="68">
        <v>0</v>
      </c>
      <c r="H28" s="68">
        <v>0</v>
      </c>
      <c r="I28" s="22">
        <v>0</v>
      </c>
      <c r="J28" s="68">
        <v>0</v>
      </c>
      <c r="K28" s="68">
        <v>0</v>
      </c>
    </row>
    <row r="29" spans="1:11" ht="12.75">
      <c r="A29" s="22" t="s">
        <v>61</v>
      </c>
      <c r="B29" s="22" t="s">
        <v>130</v>
      </c>
      <c r="C29" s="22">
        <v>21358</v>
      </c>
      <c r="D29" s="68">
        <v>69531.6</v>
      </c>
      <c r="E29" s="68">
        <v>3255.5</v>
      </c>
      <c r="F29" s="22">
        <v>0</v>
      </c>
      <c r="G29" s="68">
        <v>0</v>
      </c>
      <c r="H29" s="68">
        <v>0</v>
      </c>
      <c r="I29" s="22">
        <v>0</v>
      </c>
      <c r="J29" s="68">
        <v>0</v>
      </c>
      <c r="K29" s="68">
        <v>0</v>
      </c>
    </row>
    <row r="30" spans="1:11" ht="12.75">
      <c r="A30" s="67" t="s">
        <v>131</v>
      </c>
      <c r="B30" s="67"/>
      <c r="C30" s="22">
        <v>51161</v>
      </c>
      <c r="D30" s="68">
        <v>156504.5</v>
      </c>
      <c r="E30" s="68">
        <v>3059.1</v>
      </c>
      <c r="F30" s="22">
        <v>0</v>
      </c>
      <c r="G30" s="68">
        <v>0</v>
      </c>
      <c r="H30" s="68">
        <v>0</v>
      </c>
      <c r="I30" s="22">
        <v>0</v>
      </c>
      <c r="J30" s="68">
        <v>0</v>
      </c>
      <c r="K30" s="68">
        <v>0</v>
      </c>
    </row>
    <row r="31" spans="1:11" ht="12.75">
      <c r="A31" s="22"/>
      <c r="B31" s="22"/>
      <c r="C31" s="22"/>
      <c r="D31" s="68"/>
      <c r="E31" s="68"/>
      <c r="F31" s="22"/>
      <c r="G31" s="68"/>
      <c r="H31" s="68"/>
      <c r="I31" s="22"/>
      <c r="J31" s="68"/>
      <c r="K31" s="68"/>
    </row>
    <row r="32" spans="1:11" ht="12.75">
      <c r="A32" s="22"/>
      <c r="B32" s="22"/>
      <c r="C32" s="22"/>
      <c r="D32" s="68"/>
      <c r="E32" s="68"/>
      <c r="F32" s="22"/>
      <c r="G32" s="68"/>
      <c r="H32" s="68"/>
      <c r="I32" s="22"/>
      <c r="J32" s="68"/>
      <c r="K32" s="68"/>
    </row>
    <row r="33" spans="1:11" ht="12.75">
      <c r="A33" s="22"/>
      <c r="B33" s="22"/>
      <c r="C33" s="22"/>
      <c r="D33" s="68"/>
      <c r="E33" s="68"/>
      <c r="F33" s="22"/>
      <c r="G33" s="68"/>
      <c r="H33" s="68"/>
      <c r="I33" s="22"/>
      <c r="J33" s="68"/>
      <c r="K33" s="68"/>
    </row>
    <row r="34" spans="1:11" ht="12.75">
      <c r="A34" s="22"/>
      <c r="B34" s="22"/>
      <c r="C34" s="22"/>
      <c r="D34" s="68"/>
      <c r="E34" s="68"/>
      <c r="F34" s="22"/>
      <c r="G34" s="68"/>
      <c r="H34" s="68"/>
      <c r="I34" s="22"/>
      <c r="J34" s="68"/>
      <c r="K34" s="68"/>
    </row>
    <row r="35" spans="1:11" ht="12.75">
      <c r="A35" s="22"/>
      <c r="B35" s="22"/>
      <c r="C35" s="22"/>
      <c r="D35" s="68"/>
      <c r="E35" s="68"/>
      <c r="F35" s="22"/>
      <c r="G35" s="68"/>
      <c r="H35" s="68"/>
      <c r="I35" s="22"/>
      <c r="J35" s="68"/>
      <c r="K35" s="68"/>
    </row>
    <row r="36" spans="1:11" ht="12.75">
      <c r="A36" s="22"/>
      <c r="B36" s="22"/>
      <c r="C36" s="22"/>
      <c r="D36" s="68"/>
      <c r="E36" s="68"/>
      <c r="F36" s="22"/>
      <c r="G36" s="68"/>
      <c r="H36" s="68"/>
      <c r="I36" s="22"/>
      <c r="J36" s="68"/>
      <c r="K36" s="68"/>
    </row>
  </sheetData>
  <sheetProtection selectLockedCells="1" selectUnlockedCells="1"/>
  <mergeCells count="31">
    <mergeCell ref="A1:K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5:B15"/>
    <mergeCell ref="A17:A19"/>
    <mergeCell ref="B17:B19"/>
    <mergeCell ref="C17:E17"/>
    <mergeCell ref="F17:H17"/>
    <mergeCell ref="I17:K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30:B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24" zoomScaleNormal="124" workbookViewId="0" topLeftCell="A1">
      <selection activeCell="J16" sqref="J16"/>
    </sheetView>
  </sheetViews>
  <sheetFormatPr defaultColWidth="10.28125" defaultRowHeight="12.75"/>
  <cols>
    <col min="1" max="1" width="24.28125" style="19" customWidth="1"/>
    <col min="2" max="2" width="7.421875" style="19" customWidth="1"/>
    <col min="3" max="3" width="10.00390625" style="19" customWidth="1"/>
    <col min="4" max="4" width="11.57421875" style="19" customWidth="1"/>
    <col min="5" max="5" width="14.57421875" style="35" customWidth="1"/>
    <col min="6" max="7" width="11.57421875" style="19" customWidth="1"/>
    <col min="8" max="9" width="11.57421875" style="19" hidden="1" customWidth="1"/>
    <col min="10" max="10" width="34.00390625" style="19" customWidth="1"/>
    <col min="11" max="11" width="5.140625" style="19" customWidth="1"/>
    <col min="12" max="12" width="8.421875" style="19" customWidth="1"/>
    <col min="13" max="13" width="15.57421875" style="19" customWidth="1"/>
    <col min="14" max="14" width="16.8515625" style="19" customWidth="1"/>
    <col min="15" max="16" width="11.57421875" style="19" hidden="1" customWidth="1"/>
    <col min="17" max="16384" width="11.57421875" style="19" customWidth="1"/>
  </cols>
  <sheetData>
    <row r="1" spans="1:9" ht="102">
      <c r="A1" s="36" t="s">
        <v>35</v>
      </c>
      <c r="B1" s="36" t="s">
        <v>36</v>
      </c>
      <c r="C1" s="37" t="s">
        <v>37</v>
      </c>
      <c r="D1" s="38" t="s">
        <v>38</v>
      </c>
      <c r="E1" s="39" t="s">
        <v>39</v>
      </c>
      <c r="H1" s="40"/>
      <c r="I1" s="40"/>
    </row>
    <row r="2" spans="1:9" ht="12.75">
      <c r="A2" s="41" t="s">
        <v>40</v>
      </c>
      <c r="B2" s="41" t="s">
        <v>41</v>
      </c>
      <c r="C2" s="41">
        <v>1</v>
      </c>
      <c r="D2" s="41">
        <v>2</v>
      </c>
      <c r="E2" s="42">
        <v>3</v>
      </c>
      <c r="H2" s="43"/>
      <c r="I2" s="43"/>
    </row>
    <row r="3" spans="1:9" ht="41.25" customHeight="1">
      <c r="A3" s="44" t="s">
        <v>42</v>
      </c>
      <c r="B3" s="41" t="s">
        <v>43</v>
      </c>
      <c r="C3" s="45">
        <v>305563</v>
      </c>
      <c r="D3" s="45">
        <v>881875.7</v>
      </c>
      <c r="E3" s="46">
        <v>2886.07</v>
      </c>
      <c r="F3" s="47"/>
      <c r="G3" s="48"/>
      <c r="H3" s="43">
        <f>F3-C3</f>
        <v>-305563</v>
      </c>
      <c r="I3" s="43">
        <f>G3-D3</f>
        <v>-881875.7</v>
      </c>
    </row>
    <row r="4" spans="1:7" ht="12.75">
      <c r="A4" s="44" t="s">
        <v>44</v>
      </c>
      <c r="B4" s="41" t="s">
        <v>45</v>
      </c>
      <c r="C4" s="45">
        <v>219</v>
      </c>
      <c r="D4" s="45">
        <v>125.1</v>
      </c>
      <c r="E4" s="46">
        <v>571.23</v>
      </c>
      <c r="G4" s="48"/>
    </row>
    <row r="5" spans="1:7" ht="12.75">
      <c r="A5" s="44" t="s">
        <v>46</v>
      </c>
      <c r="B5" s="41" t="s">
        <v>47</v>
      </c>
      <c r="C5" s="45">
        <v>410</v>
      </c>
      <c r="D5" s="45">
        <v>352.7</v>
      </c>
      <c r="E5" s="46">
        <v>860.24</v>
      </c>
      <c r="G5" s="48"/>
    </row>
    <row r="6" spans="1:7" ht="12.75">
      <c r="A6" s="44" t="s">
        <v>48</v>
      </c>
      <c r="B6" s="41" t="s">
        <v>49</v>
      </c>
      <c r="C6" s="45">
        <v>1310</v>
      </c>
      <c r="D6" s="45">
        <v>1363.8</v>
      </c>
      <c r="E6" s="46">
        <v>1041.07</v>
      </c>
      <c r="G6" s="48"/>
    </row>
    <row r="7" spans="1:7" ht="12.75">
      <c r="A7" s="44" t="s">
        <v>50</v>
      </c>
      <c r="B7" s="41" t="s">
        <v>51</v>
      </c>
      <c r="C7" s="45">
        <v>63</v>
      </c>
      <c r="D7" s="45">
        <v>72</v>
      </c>
      <c r="E7" s="46">
        <v>1142.86</v>
      </c>
      <c r="G7" s="48"/>
    </row>
    <row r="8" spans="1:7" ht="12.75">
      <c r="A8" s="44" t="s">
        <v>52</v>
      </c>
      <c r="B8" s="41" t="s">
        <v>53</v>
      </c>
      <c r="C8" s="45">
        <v>65</v>
      </c>
      <c r="D8" s="45">
        <v>80.8</v>
      </c>
      <c r="E8" s="46">
        <v>1243.08</v>
      </c>
      <c r="G8" s="48"/>
    </row>
    <row r="9" spans="1:7" ht="12.75">
      <c r="A9" s="44" t="s">
        <v>54</v>
      </c>
      <c r="B9" s="41" t="s">
        <v>55</v>
      </c>
      <c r="C9" s="45">
        <v>47</v>
      </c>
      <c r="D9" s="45">
        <v>63.2</v>
      </c>
      <c r="E9" s="46">
        <v>1344.68</v>
      </c>
      <c r="G9" s="48"/>
    </row>
    <row r="10" spans="1:7" ht="12.75">
      <c r="A10" s="44" t="s">
        <v>56</v>
      </c>
      <c r="B10" s="41" t="s">
        <v>57</v>
      </c>
      <c r="C10" s="45">
        <v>41</v>
      </c>
      <c r="D10" s="45">
        <v>59.1</v>
      </c>
      <c r="E10" s="46">
        <v>1441.46</v>
      </c>
      <c r="G10" s="48"/>
    </row>
    <row r="11" spans="1:7" ht="12.75">
      <c r="A11" s="44" t="s">
        <v>58</v>
      </c>
      <c r="B11" s="41" t="s">
        <v>59</v>
      </c>
      <c r="C11" s="45">
        <v>45837</v>
      </c>
      <c r="D11" s="45">
        <v>80328.6</v>
      </c>
      <c r="E11" s="46">
        <v>1752.48</v>
      </c>
      <c r="G11" s="48"/>
    </row>
    <row r="12" spans="1:7" ht="12.75">
      <c r="A12" s="44" t="s">
        <v>60</v>
      </c>
      <c r="B12" s="41" t="s">
        <v>61</v>
      </c>
      <c r="C12" s="45">
        <v>175552</v>
      </c>
      <c r="D12" s="45">
        <v>410847.7</v>
      </c>
      <c r="E12" s="46">
        <v>2340.32</v>
      </c>
      <c r="G12" s="48"/>
    </row>
    <row r="13" spans="1:7" ht="12.75">
      <c r="A13" s="44" t="s">
        <v>62</v>
      </c>
      <c r="B13" s="41" t="s">
        <v>63</v>
      </c>
      <c r="C13" s="45">
        <v>42987</v>
      </c>
      <c r="D13" s="45">
        <v>147137.5</v>
      </c>
      <c r="E13" s="46">
        <v>3422.84</v>
      </c>
      <c r="G13" s="48"/>
    </row>
    <row r="14" spans="1:7" ht="12.75">
      <c r="A14" s="44" t="s">
        <v>64</v>
      </c>
      <c r="B14" s="41" t="s">
        <v>65</v>
      </c>
      <c r="C14" s="45">
        <v>17410</v>
      </c>
      <c r="D14" s="45">
        <v>77175.2</v>
      </c>
      <c r="E14" s="46">
        <v>4432.81</v>
      </c>
      <c r="G14" s="48"/>
    </row>
    <row r="15" spans="1:7" ht="12.75">
      <c r="A15" s="44" t="s">
        <v>66</v>
      </c>
      <c r="B15" s="41" t="s">
        <v>67</v>
      </c>
      <c r="C15" s="45">
        <v>18459</v>
      </c>
      <c r="D15" s="45">
        <v>120672.3</v>
      </c>
      <c r="E15" s="46">
        <v>6537.32</v>
      </c>
      <c r="G15" s="48"/>
    </row>
    <row r="16" spans="1:7" ht="12.75">
      <c r="A16" s="44" t="s">
        <v>68</v>
      </c>
      <c r="B16" s="41" t="s">
        <v>69</v>
      </c>
      <c r="C16" s="45">
        <v>3163</v>
      </c>
      <c r="D16" s="45">
        <v>43597.7</v>
      </c>
      <c r="E16" s="46">
        <v>13783.65</v>
      </c>
      <c r="G16" s="48"/>
    </row>
    <row r="17" spans="1:9" ht="38.25" customHeight="1">
      <c r="A17" s="44" t="s">
        <v>70</v>
      </c>
      <c r="B17" s="41" t="s">
        <v>71</v>
      </c>
      <c r="C17" s="45">
        <v>239906</v>
      </c>
      <c r="D17" s="45">
        <v>702132.6</v>
      </c>
      <c r="E17" s="46">
        <v>2926.7</v>
      </c>
      <c r="F17" s="47"/>
      <c r="G17" s="48"/>
      <c r="H17" s="43">
        <f>F17-C3</f>
        <v>-305563</v>
      </c>
      <c r="I17" s="43">
        <f>G17-D3</f>
        <v>-881875.7</v>
      </c>
    </row>
    <row r="18" spans="1:7" ht="12.75">
      <c r="A18" s="44" t="s">
        <v>72</v>
      </c>
      <c r="B18" s="41" t="s">
        <v>73</v>
      </c>
      <c r="C18" s="45">
        <v>42156</v>
      </c>
      <c r="D18" s="45">
        <v>115377.2</v>
      </c>
      <c r="E18" s="46">
        <v>2736.91</v>
      </c>
      <c r="G18" s="48"/>
    </row>
    <row r="19" spans="1:7" ht="12.75">
      <c r="A19" s="44" t="s">
        <v>74</v>
      </c>
      <c r="B19" s="41" t="s">
        <v>75</v>
      </c>
      <c r="C19" s="45">
        <v>14064</v>
      </c>
      <c r="D19" s="45">
        <v>36061</v>
      </c>
      <c r="E19" s="46">
        <v>2564.06</v>
      </c>
      <c r="G19" s="48"/>
    </row>
    <row r="20" spans="1:7" ht="12.75">
      <c r="A20" s="44" t="s">
        <v>76</v>
      </c>
      <c r="B20" s="41" t="s">
        <v>77</v>
      </c>
      <c r="C20" s="45">
        <v>7355</v>
      </c>
      <c r="D20" s="45">
        <v>19500.4</v>
      </c>
      <c r="E20" s="46">
        <v>2651.31</v>
      </c>
      <c r="G20" s="48"/>
    </row>
    <row r="21" spans="1:7" ht="12.75">
      <c r="A21" s="44" t="s">
        <v>78</v>
      </c>
      <c r="B21" s="41" t="s">
        <v>79</v>
      </c>
      <c r="C21" s="45">
        <v>1970</v>
      </c>
      <c r="D21" s="45">
        <v>3403.5</v>
      </c>
      <c r="E21" s="46">
        <v>1727.66</v>
      </c>
      <c r="G21" s="48"/>
    </row>
    <row r="22" spans="1:7" ht="12.75">
      <c r="A22" s="44" t="s">
        <v>80</v>
      </c>
      <c r="B22" s="41" t="s">
        <v>81</v>
      </c>
      <c r="C22" s="45">
        <v>112</v>
      </c>
      <c r="D22" s="45">
        <v>5401</v>
      </c>
      <c r="E22" s="46">
        <v>48223.21</v>
      </c>
      <c r="G22" s="48"/>
    </row>
    <row r="23" spans="1:9" ht="38.25" customHeight="1">
      <c r="A23" s="44" t="s">
        <v>82</v>
      </c>
      <c r="B23" s="41" t="s">
        <v>83</v>
      </c>
      <c r="C23" s="45">
        <v>2244</v>
      </c>
      <c r="D23" s="45">
        <v>2259.4</v>
      </c>
      <c r="E23" s="46">
        <v>1006.9</v>
      </c>
      <c r="F23" s="47"/>
      <c r="G23" s="48"/>
      <c r="H23" s="43">
        <f>F23-C3</f>
        <v>-305563</v>
      </c>
      <c r="I23" s="43">
        <f>G23-D3</f>
        <v>-881875.7</v>
      </c>
    </row>
    <row r="24" spans="1:7" ht="21">
      <c r="A24" s="44" t="s">
        <v>84</v>
      </c>
      <c r="B24" s="41" t="s">
        <v>85</v>
      </c>
      <c r="C24" s="45">
        <v>28146</v>
      </c>
      <c r="D24" s="45">
        <v>48186</v>
      </c>
      <c r="E24" s="46">
        <v>1712</v>
      </c>
      <c r="G24" s="48"/>
    </row>
    <row r="25" spans="1:7" ht="12.75">
      <c r="A25" s="44" t="s">
        <v>86</v>
      </c>
      <c r="B25" s="41" t="s">
        <v>87</v>
      </c>
      <c r="C25" s="45">
        <v>275173</v>
      </c>
      <c r="D25" s="45">
        <v>831430.3</v>
      </c>
      <c r="E25" s="46">
        <v>3021.48</v>
      </c>
      <c r="G25" s="48"/>
    </row>
    <row r="26" spans="1:7" ht="30">
      <c r="A26" s="44" t="s">
        <v>88</v>
      </c>
      <c r="B26" s="41" t="s">
        <v>89</v>
      </c>
      <c r="C26" s="45">
        <v>58358</v>
      </c>
      <c r="D26" s="45">
        <v>168629.4</v>
      </c>
      <c r="E26" s="46">
        <v>2889.57</v>
      </c>
      <c r="G26" s="48"/>
    </row>
    <row r="27" spans="1:5" ht="30">
      <c r="A27" s="44" t="s">
        <v>90</v>
      </c>
      <c r="B27" s="41" t="s">
        <v>91</v>
      </c>
      <c r="C27" s="45">
        <v>0</v>
      </c>
      <c r="D27" s="45">
        <v>0</v>
      </c>
      <c r="E27" s="46">
        <v>0</v>
      </c>
    </row>
    <row r="28" spans="1:5" ht="7.5" customHeight="1">
      <c r="A28" s="49"/>
      <c r="B28" s="50"/>
      <c r="C28" s="51"/>
      <c r="D28" s="51"/>
      <c r="E28" s="52"/>
    </row>
    <row r="29" spans="1:5" ht="12.75" customHeight="1">
      <c r="A29" s="53" t="s">
        <v>92</v>
      </c>
      <c r="B29" s="53"/>
      <c r="C29" s="53"/>
      <c r="D29" s="53"/>
      <c r="E29" s="53"/>
    </row>
    <row r="30" spans="1:5" ht="18" customHeight="1">
      <c r="A30" s="53"/>
      <c r="B30" s="53"/>
      <c r="C30" s="53"/>
      <c r="D30" s="53"/>
      <c r="E30" s="53"/>
    </row>
    <row r="31" spans="1:7" ht="23.25" customHeight="1">
      <c r="A31" s="54" t="s">
        <v>93</v>
      </c>
      <c r="B31" s="54"/>
      <c r="C31" s="54"/>
      <c r="D31" s="55" t="s">
        <v>94</v>
      </c>
      <c r="E31" s="55"/>
      <c r="F31" s="55"/>
      <c r="G31" s="56"/>
    </row>
    <row r="33" spans="1:3" ht="22.5" customHeight="1">
      <c r="A33" s="57" t="s">
        <v>95</v>
      </c>
      <c r="B33" s="57"/>
      <c r="C33" s="57"/>
    </row>
  </sheetData>
  <sheetProtection selectLockedCells="1" selectUnlockedCells="1"/>
  <mergeCells count="4">
    <mergeCell ref="A29:E30"/>
    <mergeCell ref="A31:C31"/>
    <mergeCell ref="D31:F31"/>
    <mergeCell ref="A33:C33"/>
  </mergeCells>
  <printOptions/>
  <pageMargins left="0.7875" right="0.7875" top="0.59375" bottom="0.1826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zoomScale="124" zoomScaleNormal="124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>
    <row r="2" spans="2:7" ht="12.75">
      <c r="B2" s="2" t="s">
        <v>96</v>
      </c>
      <c r="G2" s="2" t="s">
        <v>97</v>
      </c>
    </row>
    <row r="3" spans="2:7" ht="12.75">
      <c r="B3" s="2" t="s">
        <v>43</v>
      </c>
      <c r="C3" s="58">
        <f>5pf!C3</f>
        <v>305563</v>
      </c>
      <c r="D3" s="2" t="s">
        <v>98</v>
      </c>
      <c r="E3" s="2" t="s">
        <v>99</v>
      </c>
      <c r="F3" s="58">
        <f>SUM(5pf!C4:C16)</f>
        <v>305563</v>
      </c>
      <c r="G3">
        <f aca="true" t="shared" si="0" ref="G3:G5">IF(F3=C3,"+","-")</f>
        <v>0</v>
      </c>
    </row>
    <row r="4" spans="2:7" ht="12.75">
      <c r="B4" s="2" t="s">
        <v>43</v>
      </c>
      <c r="C4" s="58">
        <f>5pf!C3</f>
        <v>305563</v>
      </c>
      <c r="D4" s="2" t="s">
        <v>98</v>
      </c>
      <c r="E4" s="2" t="s">
        <v>100</v>
      </c>
      <c r="F4" s="58">
        <f>SUM(5pf!C17:C22)</f>
        <v>305563</v>
      </c>
      <c r="G4">
        <f t="shared" si="0"/>
        <v>0</v>
      </c>
    </row>
    <row r="5" spans="2:7" ht="12.75">
      <c r="B5" s="2" t="s">
        <v>43</v>
      </c>
      <c r="C5" s="58">
        <f>5pf!C3</f>
        <v>305563</v>
      </c>
      <c r="D5" s="2" t="s">
        <v>98</v>
      </c>
      <c r="E5" s="2" t="s">
        <v>101</v>
      </c>
      <c r="F5" s="58">
        <f>SUM(5pf!C23:C25)</f>
        <v>305563</v>
      </c>
      <c r="G5">
        <f t="shared" si="0"/>
        <v>0</v>
      </c>
    </row>
    <row r="6" spans="2:7" ht="12.75">
      <c r="B6" s="2" t="s">
        <v>43</v>
      </c>
      <c r="C6" s="58">
        <f>5pf!C3</f>
        <v>305563</v>
      </c>
      <c r="D6" s="2" t="s">
        <v>102</v>
      </c>
      <c r="E6" s="2" t="s">
        <v>89</v>
      </c>
      <c r="F6" s="58">
        <f>5pf!C26</f>
        <v>58358</v>
      </c>
      <c r="G6">
        <f>IF(F6&lt;=C6,"+","-")</f>
        <v>0</v>
      </c>
    </row>
    <row r="7" spans="2:7" ht="12.75">
      <c r="B7" s="2" t="s">
        <v>91</v>
      </c>
      <c r="C7" s="58">
        <f>5pf!C27</f>
        <v>0</v>
      </c>
      <c r="D7" s="2" t="s">
        <v>98</v>
      </c>
      <c r="E7" s="2" t="s">
        <v>103</v>
      </c>
      <c r="F7" s="58">
        <f>'5pf (раб)'!C27</f>
        <v>0</v>
      </c>
      <c r="G7">
        <f>IF(F7=C7,"+","-")</f>
        <v>0</v>
      </c>
    </row>
    <row r="8" ht="12.75">
      <c r="B8" s="2" t="s">
        <v>104</v>
      </c>
    </row>
    <row r="9" spans="2:7" ht="12.75">
      <c r="B9" s="2" t="s">
        <v>43</v>
      </c>
      <c r="C9" s="58">
        <f>5pf!D3</f>
        <v>881875.7</v>
      </c>
      <c r="D9" s="2" t="s">
        <v>98</v>
      </c>
      <c r="E9" s="2" t="s">
        <v>99</v>
      </c>
      <c r="F9" s="58">
        <f>SUM(5pf!D4:D16)</f>
        <v>881875.6999999998</v>
      </c>
      <c r="G9">
        <f aca="true" t="shared" si="1" ref="G9:G11">IF(F9=C9,"+","-")</f>
        <v>0</v>
      </c>
    </row>
    <row r="10" spans="2:7" ht="12.75">
      <c r="B10" s="2" t="s">
        <v>43</v>
      </c>
      <c r="C10" s="58">
        <f>5pf!D3</f>
        <v>881875.7</v>
      </c>
      <c r="D10" s="2" t="s">
        <v>98</v>
      </c>
      <c r="E10" s="2" t="s">
        <v>100</v>
      </c>
      <c r="F10" s="58">
        <f>SUM(5pf!D17:D22)</f>
        <v>881875.7</v>
      </c>
      <c r="G10">
        <f t="shared" si="1"/>
        <v>0</v>
      </c>
    </row>
    <row r="11" spans="2:7" ht="12.75">
      <c r="B11" s="2" t="s">
        <v>43</v>
      </c>
      <c r="C11" s="58">
        <f>5pf!D3</f>
        <v>881875.7</v>
      </c>
      <c r="D11" s="2" t="s">
        <v>98</v>
      </c>
      <c r="E11" s="2" t="s">
        <v>101</v>
      </c>
      <c r="F11" s="58">
        <f>SUM(5pf!D23:D25)</f>
        <v>881875.7000000001</v>
      </c>
      <c r="G11">
        <f t="shared" si="1"/>
        <v>0</v>
      </c>
    </row>
    <row r="12" spans="2:7" ht="12.75">
      <c r="B12" s="2" t="s">
        <v>43</v>
      </c>
      <c r="C12" s="58">
        <f>5pf!D3</f>
        <v>881875.7</v>
      </c>
      <c r="D12" s="2" t="s">
        <v>102</v>
      </c>
      <c r="E12" s="2" t="s">
        <v>89</v>
      </c>
      <c r="F12" s="58">
        <f>5pf!D26</f>
        <v>168629.4</v>
      </c>
      <c r="G12">
        <f>IF(F12&lt;=C12,"+","-")</f>
        <v>0</v>
      </c>
    </row>
    <row r="13" spans="2:7" ht="12.75">
      <c r="B13" s="2" t="s">
        <v>91</v>
      </c>
      <c r="C13" s="58">
        <f>5pf!D27</f>
        <v>0</v>
      </c>
      <c r="D13" s="2" t="s">
        <v>98</v>
      </c>
      <c r="E13" s="2" t="s">
        <v>103</v>
      </c>
      <c r="F13" s="58">
        <f>'5pf (раб)'!D27</f>
        <v>0</v>
      </c>
      <c r="G13">
        <f>IF(F13=C13,"+","-")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75"/>
  <sheetViews>
    <sheetView zoomScale="124" zoomScaleNormal="124" workbookViewId="0" topLeftCell="A1">
      <selection activeCell="J69" sqref="J69"/>
    </sheetView>
  </sheetViews>
  <sheetFormatPr defaultColWidth="10.28125" defaultRowHeight="12.75"/>
  <cols>
    <col min="1" max="1" width="4.140625" style="19" customWidth="1"/>
    <col min="2" max="2" width="44.8515625" style="19" customWidth="1"/>
    <col min="3" max="3" width="10.421875" style="19" customWidth="1"/>
    <col min="4" max="5" width="10.421875" style="35" customWidth="1"/>
    <col min="6" max="6" width="10.421875" style="19" customWidth="1"/>
    <col min="7" max="8" width="10.421875" style="35" customWidth="1"/>
    <col min="9" max="9" width="10.421875" style="19" customWidth="1"/>
    <col min="10" max="11" width="10.421875" style="35" customWidth="1"/>
    <col min="12" max="12" width="8.8515625" style="19" customWidth="1"/>
    <col min="13" max="13" width="11.421875" style="35" customWidth="1"/>
    <col min="14" max="14" width="8.28125" style="19" customWidth="1"/>
    <col min="15" max="15" width="9.421875" style="19" customWidth="1"/>
    <col min="16" max="16" width="11.421875" style="19" customWidth="1"/>
    <col min="17" max="17" width="10.28125" style="19" customWidth="1"/>
    <col min="18" max="18" width="8.8515625" style="19" customWidth="1"/>
    <col min="19" max="19" width="11.421875" style="19" customWidth="1"/>
    <col min="20" max="20" width="8.28125" style="19" customWidth="1"/>
    <col min="21" max="30" width="11.57421875" style="19" customWidth="1"/>
    <col min="31" max="31" width="9.8515625" style="19" customWidth="1"/>
    <col min="32" max="16384" width="11.57421875" style="19" customWidth="1"/>
  </cols>
  <sheetData>
    <row r="1" spans="1:7" ht="12.75">
      <c r="A1" s="59" t="s">
        <v>105</v>
      </c>
      <c r="B1" s="59"/>
      <c r="C1" s="59"/>
      <c r="D1" s="59"/>
      <c r="E1" s="59"/>
      <c r="F1" s="59"/>
      <c r="G1" s="60"/>
    </row>
    <row r="2" spans="1:32" s="62" customFormat="1" ht="27" customHeight="1">
      <c r="A2" s="37" t="s">
        <v>106</v>
      </c>
      <c r="B2" s="37" t="s">
        <v>107</v>
      </c>
      <c r="C2" s="38" t="s">
        <v>108</v>
      </c>
      <c r="D2" s="38"/>
      <c r="E2" s="38"/>
      <c r="F2" s="38" t="s">
        <v>44</v>
      </c>
      <c r="G2" s="38"/>
      <c r="H2" s="38"/>
      <c r="I2" s="37" t="s">
        <v>46</v>
      </c>
      <c r="J2" s="37"/>
      <c r="K2" s="37"/>
      <c r="L2" s="38"/>
      <c r="M2" s="6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62" customFormat="1" ht="27" customHeight="1">
      <c r="A3" s="37"/>
      <c r="B3" s="37"/>
      <c r="C3" s="37" t="s">
        <v>109</v>
      </c>
      <c r="D3" s="39" t="s">
        <v>110</v>
      </c>
      <c r="E3" s="39" t="s">
        <v>111</v>
      </c>
      <c r="F3" s="37" t="s">
        <v>109</v>
      </c>
      <c r="G3" s="39" t="s">
        <v>110</v>
      </c>
      <c r="H3" s="39" t="s">
        <v>111</v>
      </c>
      <c r="I3" s="37" t="s">
        <v>109</v>
      </c>
      <c r="J3" s="39" t="s">
        <v>110</v>
      </c>
      <c r="K3" s="39" t="s">
        <v>111</v>
      </c>
      <c r="M3" s="63"/>
      <c r="AF3" s="38"/>
    </row>
    <row r="4" spans="1:32" s="62" customFormat="1" ht="27" customHeight="1">
      <c r="A4" s="37"/>
      <c r="B4" s="37"/>
      <c r="C4" s="37"/>
      <c r="D4" s="39"/>
      <c r="E4" s="39"/>
      <c r="F4" s="37"/>
      <c r="G4" s="39"/>
      <c r="H4" s="39"/>
      <c r="I4" s="37"/>
      <c r="J4" s="39"/>
      <c r="K4" s="39"/>
      <c r="M4" s="63"/>
      <c r="AF4" s="38"/>
    </row>
    <row r="5" spans="1:32" ht="12.75">
      <c r="A5" s="22" t="s">
        <v>112</v>
      </c>
      <c r="B5" s="22" t="s">
        <v>113</v>
      </c>
      <c r="C5" s="45">
        <v>17611</v>
      </c>
      <c r="D5" s="46">
        <v>47039.5</v>
      </c>
      <c r="E5" s="64">
        <v>2671.03</v>
      </c>
      <c r="F5" s="45">
        <v>23</v>
      </c>
      <c r="G5" s="46">
        <v>13.9</v>
      </c>
      <c r="H5" s="46">
        <v>606</v>
      </c>
      <c r="I5" s="45">
        <v>21</v>
      </c>
      <c r="J5" s="46">
        <v>18</v>
      </c>
      <c r="K5" s="46">
        <v>856</v>
      </c>
      <c r="M5" s="65"/>
      <c r="AF5" s="66"/>
    </row>
    <row r="6" spans="1:32" ht="12.75">
      <c r="A6" s="22" t="s">
        <v>114</v>
      </c>
      <c r="B6" s="22" t="s">
        <v>115</v>
      </c>
      <c r="C6" s="45">
        <v>15181</v>
      </c>
      <c r="D6" s="46">
        <v>41587.7</v>
      </c>
      <c r="E6" s="64">
        <v>2739.46</v>
      </c>
      <c r="F6" s="45">
        <v>23</v>
      </c>
      <c r="G6" s="46">
        <v>13.3</v>
      </c>
      <c r="H6" s="46">
        <v>576.9</v>
      </c>
      <c r="I6" s="45">
        <v>38</v>
      </c>
      <c r="J6" s="46">
        <v>32.5</v>
      </c>
      <c r="K6" s="46">
        <v>856</v>
      </c>
      <c r="M6" s="65"/>
      <c r="AF6" s="66"/>
    </row>
    <row r="7" spans="1:32" ht="12.75">
      <c r="A7" s="22" t="s">
        <v>116</v>
      </c>
      <c r="B7" s="22" t="s">
        <v>117</v>
      </c>
      <c r="C7" s="45">
        <v>13334</v>
      </c>
      <c r="D7" s="46">
        <v>36576.2</v>
      </c>
      <c r="E7" s="64">
        <v>2743.08</v>
      </c>
      <c r="F7" s="45">
        <v>14</v>
      </c>
      <c r="G7" s="46">
        <v>9</v>
      </c>
      <c r="H7" s="46">
        <v>642</v>
      </c>
      <c r="I7" s="45">
        <v>28</v>
      </c>
      <c r="J7" s="46">
        <v>24</v>
      </c>
      <c r="K7" s="46">
        <v>858.1</v>
      </c>
      <c r="M7" s="65"/>
      <c r="AF7" s="66"/>
    </row>
    <row r="8" spans="1:32" ht="12.75">
      <c r="A8" s="22" t="s">
        <v>118</v>
      </c>
      <c r="B8" s="22" t="s">
        <v>119</v>
      </c>
      <c r="C8" s="45">
        <v>17817</v>
      </c>
      <c r="D8" s="46">
        <v>47016.9</v>
      </c>
      <c r="E8" s="64">
        <v>2638.88</v>
      </c>
      <c r="F8" s="45">
        <v>20</v>
      </c>
      <c r="G8" s="46">
        <v>11.2</v>
      </c>
      <c r="H8" s="46">
        <v>561.6</v>
      </c>
      <c r="I8" s="45">
        <v>34</v>
      </c>
      <c r="J8" s="46">
        <v>29.4</v>
      </c>
      <c r="K8" s="46">
        <v>863.7</v>
      </c>
      <c r="M8" s="65"/>
      <c r="AF8" s="66"/>
    </row>
    <row r="9" spans="1:32" ht="12.75">
      <c r="A9" s="22" t="s">
        <v>120</v>
      </c>
      <c r="B9" s="22" t="s">
        <v>121</v>
      </c>
      <c r="C9" s="45">
        <v>13545</v>
      </c>
      <c r="D9" s="46">
        <v>35506.8</v>
      </c>
      <c r="E9" s="64">
        <v>2621.4</v>
      </c>
      <c r="F9" s="45">
        <v>18</v>
      </c>
      <c r="G9" s="46">
        <v>10.9</v>
      </c>
      <c r="H9" s="46">
        <v>606.3</v>
      </c>
      <c r="I9" s="45">
        <v>24</v>
      </c>
      <c r="J9" s="46">
        <v>20.5</v>
      </c>
      <c r="K9" s="46">
        <v>856</v>
      </c>
      <c r="M9" s="65"/>
      <c r="AF9" s="66"/>
    </row>
    <row r="10" spans="1:32" ht="12.75">
      <c r="A10" s="22" t="s">
        <v>122</v>
      </c>
      <c r="B10" s="22" t="s">
        <v>123</v>
      </c>
      <c r="C10" s="45">
        <v>22918</v>
      </c>
      <c r="D10" s="46">
        <v>62475.3</v>
      </c>
      <c r="E10" s="64">
        <v>2726.04</v>
      </c>
      <c r="F10" s="45">
        <v>10</v>
      </c>
      <c r="G10" s="46">
        <v>5.3</v>
      </c>
      <c r="H10" s="46">
        <v>528.6</v>
      </c>
      <c r="I10" s="45">
        <v>44</v>
      </c>
      <c r="J10" s="46">
        <v>38.2</v>
      </c>
      <c r="K10" s="46">
        <v>867.9</v>
      </c>
      <c r="M10" s="65"/>
      <c r="AF10" s="66"/>
    </row>
    <row r="11" spans="1:32" ht="12.75">
      <c r="A11" s="22" t="s">
        <v>124</v>
      </c>
      <c r="B11" s="22" t="s">
        <v>125</v>
      </c>
      <c r="C11" s="45">
        <v>19966</v>
      </c>
      <c r="D11" s="46">
        <v>52794.7</v>
      </c>
      <c r="E11" s="64">
        <v>2644.23</v>
      </c>
      <c r="F11" s="45">
        <v>18</v>
      </c>
      <c r="G11" s="46">
        <v>10.3</v>
      </c>
      <c r="H11" s="46">
        <v>570.7</v>
      </c>
      <c r="I11" s="45">
        <v>36</v>
      </c>
      <c r="J11" s="46">
        <v>31.2</v>
      </c>
      <c r="K11" s="46">
        <v>867.8</v>
      </c>
      <c r="M11" s="65"/>
      <c r="AF11" s="66"/>
    </row>
    <row r="12" spans="1:32" ht="12.75">
      <c r="A12" s="22" t="s">
        <v>126</v>
      </c>
      <c r="B12" s="22" t="s">
        <v>127</v>
      </c>
      <c r="C12" s="45">
        <v>39153</v>
      </c>
      <c r="D12" s="46">
        <v>109176.5</v>
      </c>
      <c r="E12" s="64">
        <v>2788.46</v>
      </c>
      <c r="F12" s="45">
        <v>17</v>
      </c>
      <c r="G12" s="46">
        <v>10.9</v>
      </c>
      <c r="H12" s="46">
        <v>642</v>
      </c>
      <c r="I12" s="45">
        <v>51</v>
      </c>
      <c r="J12" s="46">
        <v>43.6</v>
      </c>
      <c r="K12" s="46">
        <v>854.8</v>
      </c>
      <c r="M12" s="65"/>
      <c r="AF12" s="66"/>
    </row>
    <row r="13" spans="1:32" ht="12.75">
      <c r="A13" s="22" t="s">
        <v>128</v>
      </c>
      <c r="B13" s="22" t="s">
        <v>129</v>
      </c>
      <c r="C13" s="45">
        <v>36615</v>
      </c>
      <c r="D13" s="46">
        <v>111223.8</v>
      </c>
      <c r="E13" s="64">
        <v>3037.66</v>
      </c>
      <c r="F13" s="45">
        <v>44</v>
      </c>
      <c r="G13" s="46">
        <v>24.3</v>
      </c>
      <c r="H13" s="46">
        <v>551.8</v>
      </c>
      <c r="I13" s="45">
        <v>32</v>
      </c>
      <c r="J13" s="46">
        <v>27.4</v>
      </c>
      <c r="K13" s="46">
        <v>856</v>
      </c>
      <c r="M13" s="65"/>
      <c r="AF13" s="66"/>
    </row>
    <row r="14" spans="1:32" ht="12.75">
      <c r="A14" s="22" t="s">
        <v>61</v>
      </c>
      <c r="B14" s="22" t="s">
        <v>130</v>
      </c>
      <c r="C14" s="45">
        <v>109423</v>
      </c>
      <c r="D14" s="46">
        <v>338478.3</v>
      </c>
      <c r="E14" s="64">
        <v>3093.3</v>
      </c>
      <c r="F14" s="45">
        <v>32</v>
      </c>
      <c r="G14" s="46">
        <v>16</v>
      </c>
      <c r="H14" s="46">
        <v>500.4</v>
      </c>
      <c r="I14" s="45">
        <v>102</v>
      </c>
      <c r="J14" s="46">
        <v>87.9</v>
      </c>
      <c r="K14" s="46">
        <v>861.6</v>
      </c>
      <c r="M14" s="65"/>
      <c r="AF14" s="66"/>
    </row>
    <row r="15" spans="1:13" ht="12.75" customHeight="1">
      <c r="A15" s="67" t="s">
        <v>131</v>
      </c>
      <c r="B15" s="67"/>
      <c r="C15" s="45">
        <v>305563</v>
      </c>
      <c r="D15" s="46">
        <v>881875.7</v>
      </c>
      <c r="E15" s="64">
        <v>2886.07</v>
      </c>
      <c r="F15" s="45">
        <v>219</v>
      </c>
      <c r="G15" s="46">
        <v>125.1</v>
      </c>
      <c r="H15" s="46">
        <v>571.3</v>
      </c>
      <c r="I15" s="45">
        <v>410</v>
      </c>
      <c r="J15" s="46">
        <v>352.7</v>
      </c>
      <c r="K15" s="46">
        <v>860.3</v>
      </c>
      <c r="M15" s="65"/>
    </row>
    <row r="17" spans="1:28" s="62" customFormat="1" ht="27" customHeight="1">
      <c r="A17" s="37" t="s">
        <v>106</v>
      </c>
      <c r="B17" s="37" t="s">
        <v>107</v>
      </c>
      <c r="C17" s="38" t="s">
        <v>48</v>
      </c>
      <c r="D17" s="38"/>
      <c r="E17" s="38"/>
      <c r="F17" s="38" t="s">
        <v>50</v>
      </c>
      <c r="G17" s="38"/>
      <c r="H17" s="38"/>
      <c r="I17" s="37" t="s">
        <v>52</v>
      </c>
      <c r="J17" s="37"/>
      <c r="K17" s="37"/>
      <c r="L17" s="38"/>
      <c r="M17" s="61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13" s="62" customFormat="1" ht="27" customHeight="1">
      <c r="A18" s="37"/>
      <c r="B18" s="37"/>
      <c r="C18" s="37" t="s">
        <v>109</v>
      </c>
      <c r="D18" s="39" t="s">
        <v>110</v>
      </c>
      <c r="E18" s="39" t="s">
        <v>111</v>
      </c>
      <c r="F18" s="37" t="s">
        <v>109</v>
      </c>
      <c r="G18" s="39" t="s">
        <v>110</v>
      </c>
      <c r="H18" s="39" t="s">
        <v>111</v>
      </c>
      <c r="I18" s="37" t="s">
        <v>109</v>
      </c>
      <c r="J18" s="39" t="s">
        <v>110</v>
      </c>
      <c r="K18" s="39" t="s">
        <v>111</v>
      </c>
      <c r="M18" s="63"/>
    </row>
    <row r="19" spans="1:13" s="62" customFormat="1" ht="27" customHeight="1">
      <c r="A19" s="37"/>
      <c r="B19" s="37"/>
      <c r="C19" s="37"/>
      <c r="D19" s="39"/>
      <c r="E19" s="39"/>
      <c r="F19" s="37"/>
      <c r="G19" s="39"/>
      <c r="H19" s="39"/>
      <c r="I19" s="37"/>
      <c r="J19" s="39"/>
      <c r="K19" s="39"/>
      <c r="M19" s="63"/>
    </row>
    <row r="20" spans="1:11" ht="12.75">
      <c r="A20" s="22" t="s">
        <v>112</v>
      </c>
      <c r="B20" s="22" t="s">
        <v>113</v>
      </c>
      <c r="C20" s="45">
        <v>107</v>
      </c>
      <c r="D20" s="46">
        <v>111.6</v>
      </c>
      <c r="E20" s="46">
        <v>1043.3</v>
      </c>
      <c r="F20" s="45">
        <v>7</v>
      </c>
      <c r="G20" s="46">
        <v>8</v>
      </c>
      <c r="H20" s="46">
        <v>1147.1</v>
      </c>
      <c r="I20" s="45">
        <v>2</v>
      </c>
      <c r="J20" s="46">
        <v>2.5</v>
      </c>
      <c r="K20" s="46">
        <v>1242.4</v>
      </c>
    </row>
    <row r="21" spans="1:11" ht="12.75">
      <c r="A21" s="22" t="s">
        <v>114</v>
      </c>
      <c r="B21" s="22" t="s">
        <v>115</v>
      </c>
      <c r="C21" s="45">
        <v>78</v>
      </c>
      <c r="D21" s="46">
        <v>81.1</v>
      </c>
      <c r="E21" s="46">
        <v>1040.4</v>
      </c>
      <c r="F21" s="45">
        <v>2</v>
      </c>
      <c r="G21" s="46">
        <v>2.2</v>
      </c>
      <c r="H21" s="46">
        <v>1112.8</v>
      </c>
      <c r="I21" s="45">
        <v>0</v>
      </c>
      <c r="J21" s="46">
        <v>0</v>
      </c>
      <c r="K21" s="46">
        <v>0</v>
      </c>
    </row>
    <row r="22" spans="1:11" ht="12.75">
      <c r="A22" s="22" t="s">
        <v>116</v>
      </c>
      <c r="B22" s="22" t="s">
        <v>117</v>
      </c>
      <c r="C22" s="45">
        <v>98</v>
      </c>
      <c r="D22" s="46">
        <v>102</v>
      </c>
      <c r="E22" s="46">
        <v>1040.5</v>
      </c>
      <c r="F22" s="45">
        <v>2</v>
      </c>
      <c r="G22" s="46">
        <v>2.3</v>
      </c>
      <c r="H22" s="46">
        <v>1139</v>
      </c>
      <c r="I22" s="45">
        <v>1</v>
      </c>
      <c r="J22" s="46">
        <v>1.3</v>
      </c>
      <c r="K22" s="46">
        <v>1270.7</v>
      </c>
    </row>
    <row r="23" spans="1:11" ht="12.75">
      <c r="A23" s="22" t="s">
        <v>118</v>
      </c>
      <c r="B23" s="22" t="s">
        <v>119</v>
      </c>
      <c r="C23" s="45">
        <v>92</v>
      </c>
      <c r="D23" s="46">
        <v>95.9</v>
      </c>
      <c r="E23" s="46">
        <v>1042</v>
      </c>
      <c r="F23" s="45">
        <v>2</v>
      </c>
      <c r="G23" s="46">
        <v>2.3</v>
      </c>
      <c r="H23" s="46">
        <v>1127</v>
      </c>
      <c r="I23" s="45">
        <v>3</v>
      </c>
      <c r="J23" s="46">
        <v>3.6</v>
      </c>
      <c r="K23" s="46">
        <v>1211.9</v>
      </c>
    </row>
    <row r="24" spans="1:11" ht="12.75">
      <c r="A24" s="22" t="s">
        <v>120</v>
      </c>
      <c r="B24" s="22" t="s">
        <v>121</v>
      </c>
      <c r="C24" s="45">
        <v>60</v>
      </c>
      <c r="D24" s="46">
        <v>62.3</v>
      </c>
      <c r="E24" s="46">
        <v>1039</v>
      </c>
      <c r="F24" s="45">
        <v>4</v>
      </c>
      <c r="G24" s="46">
        <v>4.6</v>
      </c>
      <c r="H24" s="46">
        <v>1139</v>
      </c>
      <c r="I24" s="45">
        <v>2</v>
      </c>
      <c r="J24" s="46">
        <v>2.6</v>
      </c>
      <c r="K24" s="46">
        <v>1277.8</v>
      </c>
    </row>
    <row r="25" spans="1:11" ht="12.75">
      <c r="A25" s="22" t="s">
        <v>122</v>
      </c>
      <c r="B25" s="22" t="s">
        <v>123</v>
      </c>
      <c r="C25" s="45">
        <v>109</v>
      </c>
      <c r="D25" s="46">
        <v>113.7</v>
      </c>
      <c r="E25" s="46">
        <v>1043.2</v>
      </c>
      <c r="F25" s="45">
        <v>4</v>
      </c>
      <c r="G25" s="46">
        <v>4.5</v>
      </c>
      <c r="H25" s="46">
        <v>1123.8</v>
      </c>
      <c r="I25" s="45">
        <v>10</v>
      </c>
      <c r="J25" s="46">
        <v>12.3</v>
      </c>
      <c r="K25" s="46">
        <v>1230.6</v>
      </c>
    </row>
    <row r="26" spans="1:11" ht="12.75">
      <c r="A26" s="22" t="s">
        <v>124</v>
      </c>
      <c r="B26" s="22" t="s">
        <v>125</v>
      </c>
      <c r="C26" s="45">
        <v>100</v>
      </c>
      <c r="D26" s="46">
        <v>104.3</v>
      </c>
      <c r="E26" s="46">
        <v>1043.4</v>
      </c>
      <c r="F26" s="45">
        <v>8</v>
      </c>
      <c r="G26" s="46">
        <v>9.3</v>
      </c>
      <c r="H26" s="46">
        <v>1156.4</v>
      </c>
      <c r="I26" s="45">
        <v>2</v>
      </c>
      <c r="J26" s="46">
        <v>2.5</v>
      </c>
      <c r="K26" s="46">
        <v>1249.1</v>
      </c>
    </row>
    <row r="27" spans="1:11" ht="12.75">
      <c r="A27" s="22" t="s">
        <v>126</v>
      </c>
      <c r="B27" s="22" t="s">
        <v>127</v>
      </c>
      <c r="C27" s="45">
        <v>139</v>
      </c>
      <c r="D27" s="46">
        <v>144.6</v>
      </c>
      <c r="E27" s="46">
        <v>1040.5</v>
      </c>
      <c r="F27" s="45">
        <v>12</v>
      </c>
      <c r="G27" s="46">
        <v>13.7</v>
      </c>
      <c r="H27" s="46">
        <v>1143</v>
      </c>
      <c r="I27" s="45">
        <v>7</v>
      </c>
      <c r="J27" s="46">
        <v>8.7</v>
      </c>
      <c r="K27" s="46">
        <v>1237.6</v>
      </c>
    </row>
    <row r="28" spans="1:11" ht="12.75">
      <c r="A28" s="22" t="s">
        <v>128</v>
      </c>
      <c r="B28" s="22" t="s">
        <v>129</v>
      </c>
      <c r="C28" s="45">
        <v>144</v>
      </c>
      <c r="D28" s="46">
        <v>150</v>
      </c>
      <c r="E28" s="46">
        <v>1041.8</v>
      </c>
      <c r="F28" s="45">
        <v>5</v>
      </c>
      <c r="G28" s="46">
        <v>5.7</v>
      </c>
      <c r="H28" s="46">
        <v>1136.6</v>
      </c>
      <c r="I28" s="45">
        <v>6</v>
      </c>
      <c r="J28" s="46">
        <v>7.7</v>
      </c>
      <c r="K28" s="46">
        <v>1291</v>
      </c>
    </row>
    <row r="29" spans="1:11" ht="12.75">
      <c r="A29" s="22" t="s">
        <v>61</v>
      </c>
      <c r="B29" s="22" t="s">
        <v>130</v>
      </c>
      <c r="C29" s="45">
        <v>383</v>
      </c>
      <c r="D29" s="46">
        <v>398.2</v>
      </c>
      <c r="E29" s="46">
        <v>1039.7</v>
      </c>
      <c r="F29" s="45">
        <v>17</v>
      </c>
      <c r="G29" s="46">
        <v>19.5</v>
      </c>
      <c r="H29" s="46">
        <v>1147.7</v>
      </c>
      <c r="I29" s="45">
        <v>32</v>
      </c>
      <c r="J29" s="46">
        <v>39.6</v>
      </c>
      <c r="K29" s="46">
        <v>1237.3</v>
      </c>
    </row>
    <row r="30" spans="1:11" ht="12.75">
      <c r="A30" s="67" t="s">
        <v>131</v>
      </c>
      <c r="B30" s="67"/>
      <c r="C30" s="45">
        <v>1310</v>
      </c>
      <c r="D30" s="46">
        <v>1363.8</v>
      </c>
      <c r="E30" s="46">
        <v>1041.1</v>
      </c>
      <c r="F30" s="45">
        <v>63</v>
      </c>
      <c r="G30" s="46">
        <v>72</v>
      </c>
      <c r="H30" s="46">
        <v>1142.9</v>
      </c>
      <c r="I30" s="45">
        <v>65</v>
      </c>
      <c r="J30" s="46">
        <v>80.8</v>
      </c>
      <c r="K30" s="46">
        <v>1242.3</v>
      </c>
    </row>
    <row r="32" spans="1:28" s="62" customFormat="1" ht="25.5" customHeight="1">
      <c r="A32" s="37" t="s">
        <v>106</v>
      </c>
      <c r="B32" s="37" t="s">
        <v>107</v>
      </c>
      <c r="C32" s="38" t="s">
        <v>54</v>
      </c>
      <c r="D32" s="38"/>
      <c r="E32" s="38"/>
      <c r="F32" s="38" t="s">
        <v>56</v>
      </c>
      <c r="G32" s="38"/>
      <c r="H32" s="38"/>
      <c r="I32" s="37" t="s">
        <v>58</v>
      </c>
      <c r="J32" s="37"/>
      <c r="K32" s="37"/>
      <c r="L32" s="38"/>
      <c r="M32" s="61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13" s="62" customFormat="1" ht="25.5" customHeight="1">
      <c r="A33" s="37"/>
      <c r="B33" s="37"/>
      <c r="C33" s="37" t="s">
        <v>109</v>
      </c>
      <c r="D33" s="39" t="s">
        <v>110</v>
      </c>
      <c r="E33" s="39" t="s">
        <v>111</v>
      </c>
      <c r="F33" s="37" t="s">
        <v>109</v>
      </c>
      <c r="G33" s="39" t="s">
        <v>110</v>
      </c>
      <c r="H33" s="39" t="s">
        <v>111</v>
      </c>
      <c r="I33" s="37" t="s">
        <v>109</v>
      </c>
      <c r="J33" s="39" t="s">
        <v>110</v>
      </c>
      <c r="K33" s="39" t="s">
        <v>111</v>
      </c>
      <c r="M33" s="63"/>
    </row>
    <row r="34" spans="1:13" s="62" customFormat="1" ht="25.5" customHeight="1">
      <c r="A34" s="37"/>
      <c r="B34" s="37"/>
      <c r="C34" s="37"/>
      <c r="D34" s="39"/>
      <c r="E34" s="39"/>
      <c r="F34" s="37"/>
      <c r="G34" s="39"/>
      <c r="H34" s="39"/>
      <c r="I34" s="37"/>
      <c r="J34" s="39"/>
      <c r="K34" s="39"/>
      <c r="M34" s="63"/>
    </row>
    <row r="35" spans="1:11" ht="12.75">
      <c r="A35" s="22" t="s">
        <v>112</v>
      </c>
      <c r="B35" s="22" t="s">
        <v>113</v>
      </c>
      <c r="C35" s="45">
        <v>1</v>
      </c>
      <c r="D35" s="46">
        <v>1.3</v>
      </c>
      <c r="E35" s="46">
        <v>1335.9</v>
      </c>
      <c r="F35" s="45">
        <v>2</v>
      </c>
      <c r="G35" s="46">
        <v>2.9</v>
      </c>
      <c r="H35" s="46">
        <v>1441.9</v>
      </c>
      <c r="I35" s="45">
        <v>2927</v>
      </c>
      <c r="J35" s="46">
        <v>5126.5</v>
      </c>
      <c r="K35" s="46">
        <v>1751.5</v>
      </c>
    </row>
    <row r="36" spans="1:11" ht="12.75">
      <c r="A36" s="22" t="s">
        <v>114</v>
      </c>
      <c r="B36" s="22" t="s">
        <v>115</v>
      </c>
      <c r="C36" s="45">
        <v>4</v>
      </c>
      <c r="D36" s="46">
        <v>5.3</v>
      </c>
      <c r="E36" s="46">
        <v>1337.3</v>
      </c>
      <c r="F36" s="45">
        <v>4</v>
      </c>
      <c r="G36" s="46">
        <v>5.9</v>
      </c>
      <c r="H36" s="46">
        <v>1479.8</v>
      </c>
      <c r="I36" s="45">
        <v>2595</v>
      </c>
      <c r="J36" s="46">
        <v>4557</v>
      </c>
      <c r="K36" s="46">
        <v>1756.1</v>
      </c>
    </row>
    <row r="37" spans="1:11" ht="12.75">
      <c r="A37" s="22" t="s">
        <v>116</v>
      </c>
      <c r="B37" s="22" t="s">
        <v>117</v>
      </c>
      <c r="C37" s="45">
        <v>4</v>
      </c>
      <c r="D37" s="46">
        <v>5.5</v>
      </c>
      <c r="E37" s="46">
        <v>1379.1</v>
      </c>
      <c r="F37" s="45">
        <v>0</v>
      </c>
      <c r="G37" s="46">
        <v>0</v>
      </c>
      <c r="H37" s="46">
        <v>0</v>
      </c>
      <c r="I37" s="45">
        <v>2113</v>
      </c>
      <c r="J37" s="46">
        <v>3713.2</v>
      </c>
      <c r="K37" s="46">
        <v>1757.3</v>
      </c>
    </row>
    <row r="38" spans="1:11" ht="12.75">
      <c r="A38" s="22" t="s">
        <v>118</v>
      </c>
      <c r="B38" s="22" t="s">
        <v>119</v>
      </c>
      <c r="C38" s="45">
        <v>2</v>
      </c>
      <c r="D38" s="46">
        <v>2.6</v>
      </c>
      <c r="E38" s="46">
        <v>1316.2</v>
      </c>
      <c r="F38" s="45">
        <v>2</v>
      </c>
      <c r="G38" s="46">
        <v>2.9</v>
      </c>
      <c r="H38" s="46">
        <v>1458.8</v>
      </c>
      <c r="I38" s="45">
        <v>3338</v>
      </c>
      <c r="J38" s="46">
        <v>5861.1</v>
      </c>
      <c r="K38" s="46">
        <v>1755.9</v>
      </c>
    </row>
    <row r="39" spans="1:11" ht="12.75">
      <c r="A39" s="22" t="s">
        <v>120</v>
      </c>
      <c r="B39" s="22" t="s">
        <v>121</v>
      </c>
      <c r="C39" s="45">
        <v>2</v>
      </c>
      <c r="D39" s="46">
        <v>2.6</v>
      </c>
      <c r="E39" s="46">
        <v>1300.8</v>
      </c>
      <c r="F39" s="45">
        <v>0</v>
      </c>
      <c r="G39" s="46">
        <v>0</v>
      </c>
      <c r="H39" s="46">
        <v>0</v>
      </c>
      <c r="I39" s="45">
        <v>2444</v>
      </c>
      <c r="J39" s="46">
        <v>4273.8</v>
      </c>
      <c r="K39" s="46">
        <v>1748.7</v>
      </c>
    </row>
    <row r="40" spans="1:11" ht="12.75">
      <c r="A40" s="22" t="s">
        <v>122</v>
      </c>
      <c r="B40" s="22" t="s">
        <v>123</v>
      </c>
      <c r="C40" s="45">
        <v>0</v>
      </c>
      <c r="D40" s="46">
        <v>0</v>
      </c>
      <c r="E40" s="46">
        <v>0</v>
      </c>
      <c r="F40" s="45">
        <v>0</v>
      </c>
      <c r="G40" s="46">
        <v>0</v>
      </c>
      <c r="H40" s="46">
        <v>0</v>
      </c>
      <c r="I40" s="45">
        <v>3947</v>
      </c>
      <c r="J40" s="46">
        <v>6948.7</v>
      </c>
      <c r="K40" s="46">
        <v>1760.5</v>
      </c>
    </row>
    <row r="41" spans="1:11" ht="12.75">
      <c r="A41" s="22" t="s">
        <v>124</v>
      </c>
      <c r="B41" s="22" t="s">
        <v>125</v>
      </c>
      <c r="C41" s="45">
        <v>5</v>
      </c>
      <c r="D41" s="46">
        <v>6.6</v>
      </c>
      <c r="E41" s="46">
        <v>1322.5</v>
      </c>
      <c r="F41" s="45">
        <v>3</v>
      </c>
      <c r="G41" s="46">
        <v>4.3</v>
      </c>
      <c r="H41" s="46">
        <v>1438.9</v>
      </c>
      <c r="I41" s="45">
        <v>3125</v>
      </c>
      <c r="J41" s="46">
        <v>5474</v>
      </c>
      <c r="K41" s="46">
        <v>1751.7</v>
      </c>
    </row>
    <row r="42" spans="1:11" ht="12.75">
      <c r="A42" s="22" t="s">
        <v>126</v>
      </c>
      <c r="B42" s="22" t="s">
        <v>127</v>
      </c>
      <c r="C42" s="45">
        <v>4</v>
      </c>
      <c r="D42" s="46">
        <v>5.4</v>
      </c>
      <c r="E42" s="46">
        <v>1359.8</v>
      </c>
      <c r="F42" s="45">
        <v>8</v>
      </c>
      <c r="G42" s="46">
        <v>11.5</v>
      </c>
      <c r="H42" s="46">
        <v>1443.7</v>
      </c>
      <c r="I42" s="45">
        <v>5804</v>
      </c>
      <c r="J42" s="46">
        <v>10140.2</v>
      </c>
      <c r="K42" s="46">
        <v>1747.1</v>
      </c>
    </row>
    <row r="43" spans="1:11" ht="12.75">
      <c r="A43" s="22" t="s">
        <v>128</v>
      </c>
      <c r="B43" s="22" t="s">
        <v>129</v>
      </c>
      <c r="C43" s="45">
        <v>9</v>
      </c>
      <c r="D43" s="46">
        <v>12.2</v>
      </c>
      <c r="E43" s="46">
        <v>1353.1</v>
      </c>
      <c r="F43" s="45">
        <v>2</v>
      </c>
      <c r="G43" s="46">
        <v>2.8</v>
      </c>
      <c r="H43" s="46">
        <v>1402.6</v>
      </c>
      <c r="I43" s="45">
        <v>5063</v>
      </c>
      <c r="J43" s="46">
        <v>8876.4</v>
      </c>
      <c r="K43" s="46">
        <v>1753.2</v>
      </c>
    </row>
    <row r="44" spans="1:11" ht="12.75">
      <c r="A44" s="22" t="s">
        <v>61</v>
      </c>
      <c r="B44" s="22" t="s">
        <v>130</v>
      </c>
      <c r="C44" s="45">
        <v>16</v>
      </c>
      <c r="D44" s="46">
        <v>21.5</v>
      </c>
      <c r="E44" s="46">
        <v>1345.4</v>
      </c>
      <c r="F44" s="45">
        <v>20</v>
      </c>
      <c r="G44" s="46">
        <v>28.7</v>
      </c>
      <c r="H44" s="46">
        <v>1437.1</v>
      </c>
      <c r="I44" s="45">
        <v>14481</v>
      </c>
      <c r="J44" s="46">
        <v>25357.6</v>
      </c>
      <c r="K44" s="46">
        <v>1751.1</v>
      </c>
    </row>
    <row r="45" spans="1:11" ht="12.75">
      <c r="A45" s="67" t="s">
        <v>131</v>
      </c>
      <c r="B45" s="67"/>
      <c r="C45" s="45">
        <v>47</v>
      </c>
      <c r="D45" s="46">
        <v>63.2</v>
      </c>
      <c r="E45" s="46">
        <v>1344.5</v>
      </c>
      <c r="F45" s="45">
        <v>41</v>
      </c>
      <c r="G45" s="46">
        <v>59.1</v>
      </c>
      <c r="H45" s="46">
        <v>1442.3</v>
      </c>
      <c r="I45" s="45">
        <v>45837</v>
      </c>
      <c r="J45" s="46">
        <v>80328.6</v>
      </c>
      <c r="K45" s="46">
        <v>1752.5</v>
      </c>
    </row>
    <row r="47" spans="1:28" s="62" customFormat="1" ht="26.25" customHeight="1">
      <c r="A47" s="37" t="s">
        <v>106</v>
      </c>
      <c r="B47" s="37" t="s">
        <v>107</v>
      </c>
      <c r="C47" s="38" t="s">
        <v>60</v>
      </c>
      <c r="D47" s="38"/>
      <c r="E47" s="38"/>
      <c r="F47" s="38" t="s">
        <v>62</v>
      </c>
      <c r="G47" s="38"/>
      <c r="H47" s="38"/>
      <c r="I47" s="37" t="s">
        <v>64</v>
      </c>
      <c r="J47" s="37"/>
      <c r="K47" s="37"/>
      <c r="L47" s="38"/>
      <c r="M47" s="6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13" s="62" customFormat="1" ht="26.25" customHeight="1">
      <c r="A48" s="37"/>
      <c r="B48" s="37"/>
      <c r="C48" s="37" t="s">
        <v>109</v>
      </c>
      <c r="D48" s="39" t="s">
        <v>110</v>
      </c>
      <c r="E48" s="39" t="s">
        <v>111</v>
      </c>
      <c r="F48" s="37" t="s">
        <v>109</v>
      </c>
      <c r="G48" s="39" t="s">
        <v>110</v>
      </c>
      <c r="H48" s="39" t="s">
        <v>111</v>
      </c>
      <c r="I48" s="37" t="s">
        <v>109</v>
      </c>
      <c r="J48" s="39" t="s">
        <v>110</v>
      </c>
      <c r="K48" s="39" t="s">
        <v>111</v>
      </c>
      <c r="M48" s="63"/>
    </row>
    <row r="49" spans="1:13" s="62" customFormat="1" ht="26.25" customHeight="1">
      <c r="A49" s="37"/>
      <c r="B49" s="37"/>
      <c r="C49" s="37"/>
      <c r="D49" s="39"/>
      <c r="E49" s="39"/>
      <c r="F49" s="37"/>
      <c r="G49" s="39"/>
      <c r="H49" s="39"/>
      <c r="I49" s="37"/>
      <c r="J49" s="39"/>
      <c r="K49" s="39"/>
      <c r="M49" s="63"/>
    </row>
    <row r="50" spans="1:11" ht="12.75">
      <c r="A50" s="22" t="s">
        <v>112</v>
      </c>
      <c r="B50" s="22" t="s">
        <v>113</v>
      </c>
      <c r="C50" s="45">
        <v>10850</v>
      </c>
      <c r="D50" s="46">
        <v>25367</v>
      </c>
      <c r="E50" s="46">
        <v>2338</v>
      </c>
      <c r="F50" s="45">
        <v>2123</v>
      </c>
      <c r="G50" s="46">
        <v>7221.9</v>
      </c>
      <c r="H50" s="46">
        <v>3401.7</v>
      </c>
      <c r="I50" s="45">
        <v>763</v>
      </c>
      <c r="J50" s="46">
        <v>3396.2</v>
      </c>
      <c r="K50" s="46">
        <v>4451.1</v>
      </c>
    </row>
    <row r="51" spans="1:11" ht="12.75">
      <c r="A51" s="22" t="s">
        <v>114</v>
      </c>
      <c r="B51" s="22" t="s">
        <v>115</v>
      </c>
      <c r="C51" s="45">
        <v>8855</v>
      </c>
      <c r="D51" s="46">
        <v>20733.7</v>
      </c>
      <c r="E51" s="46">
        <v>2341.5</v>
      </c>
      <c r="F51" s="45">
        <v>1943</v>
      </c>
      <c r="G51" s="46">
        <v>6635.7</v>
      </c>
      <c r="H51" s="46">
        <v>3415.2</v>
      </c>
      <c r="I51" s="45">
        <v>785</v>
      </c>
      <c r="J51" s="46">
        <v>3479.2</v>
      </c>
      <c r="K51" s="46">
        <v>4432.1</v>
      </c>
    </row>
    <row r="52" spans="1:11" ht="12.75">
      <c r="A52" s="22" t="s">
        <v>116</v>
      </c>
      <c r="B52" s="22" t="s">
        <v>117</v>
      </c>
      <c r="C52" s="45">
        <v>7793</v>
      </c>
      <c r="D52" s="46">
        <v>18200.4</v>
      </c>
      <c r="E52" s="46">
        <v>2335.5</v>
      </c>
      <c r="F52" s="45">
        <v>1912</v>
      </c>
      <c r="G52" s="46">
        <v>6498.5</v>
      </c>
      <c r="H52" s="46">
        <v>3398.8</v>
      </c>
      <c r="I52" s="45">
        <v>691</v>
      </c>
      <c r="J52" s="46">
        <v>3054.8</v>
      </c>
      <c r="K52" s="46">
        <v>4420.8</v>
      </c>
    </row>
    <row r="53" spans="1:11" ht="12.75">
      <c r="A53" s="22" t="s">
        <v>118</v>
      </c>
      <c r="B53" s="22" t="s">
        <v>119</v>
      </c>
      <c r="C53" s="45">
        <v>10679</v>
      </c>
      <c r="D53" s="46">
        <v>25046.4</v>
      </c>
      <c r="E53" s="46">
        <v>2345.4</v>
      </c>
      <c r="F53" s="45">
        <v>2221</v>
      </c>
      <c r="G53" s="46">
        <v>7542.3</v>
      </c>
      <c r="H53" s="46">
        <v>3395.9</v>
      </c>
      <c r="I53" s="45">
        <v>726</v>
      </c>
      <c r="J53" s="46">
        <v>3194.7</v>
      </c>
      <c r="K53" s="46">
        <v>4400.5</v>
      </c>
    </row>
    <row r="54" spans="1:11" ht="12.75">
      <c r="A54" s="22" t="s">
        <v>120</v>
      </c>
      <c r="B54" s="22" t="s">
        <v>121</v>
      </c>
      <c r="C54" s="45">
        <v>8365</v>
      </c>
      <c r="D54" s="46">
        <v>19532.5</v>
      </c>
      <c r="E54" s="46">
        <v>2335</v>
      </c>
      <c r="F54" s="45">
        <v>1654</v>
      </c>
      <c r="G54" s="46">
        <v>5608.1</v>
      </c>
      <c r="H54" s="46">
        <v>3390.6</v>
      </c>
      <c r="I54" s="45">
        <v>475</v>
      </c>
      <c r="J54" s="46">
        <v>2091.2</v>
      </c>
      <c r="K54" s="46">
        <v>4402.6</v>
      </c>
    </row>
    <row r="55" spans="1:11" ht="12.75">
      <c r="A55" s="22" t="s">
        <v>122</v>
      </c>
      <c r="B55" s="22" t="s">
        <v>123</v>
      </c>
      <c r="C55" s="45">
        <v>13527</v>
      </c>
      <c r="D55" s="46">
        <v>32054.8</v>
      </c>
      <c r="E55" s="46">
        <v>2369.7</v>
      </c>
      <c r="F55" s="45">
        <v>3093</v>
      </c>
      <c r="G55" s="46">
        <v>10520.8</v>
      </c>
      <c r="H55" s="46">
        <v>3401.5</v>
      </c>
      <c r="I55" s="45">
        <v>1114</v>
      </c>
      <c r="J55" s="46">
        <v>4925.7</v>
      </c>
      <c r="K55" s="46">
        <v>4421.6</v>
      </c>
    </row>
    <row r="56" spans="1:11" ht="12.75">
      <c r="A56" s="22" t="s">
        <v>124</v>
      </c>
      <c r="B56" s="22" t="s">
        <v>125</v>
      </c>
      <c r="C56" s="45">
        <v>12727</v>
      </c>
      <c r="D56" s="46">
        <v>29778.9</v>
      </c>
      <c r="E56" s="46">
        <v>2339.8</v>
      </c>
      <c r="F56" s="45">
        <v>2459</v>
      </c>
      <c r="G56" s="46">
        <v>8377</v>
      </c>
      <c r="H56" s="46">
        <v>3406.7</v>
      </c>
      <c r="I56" s="45">
        <v>743</v>
      </c>
      <c r="J56" s="46">
        <v>3278</v>
      </c>
      <c r="K56" s="46">
        <v>4411.9</v>
      </c>
    </row>
    <row r="57" spans="1:11" ht="12.75">
      <c r="A57" s="22" t="s">
        <v>126</v>
      </c>
      <c r="B57" s="22" t="s">
        <v>127</v>
      </c>
      <c r="C57" s="45">
        <v>23399</v>
      </c>
      <c r="D57" s="46">
        <v>54555.5</v>
      </c>
      <c r="E57" s="46">
        <v>2331.5</v>
      </c>
      <c r="F57" s="45">
        <v>5434</v>
      </c>
      <c r="G57" s="46">
        <v>18556.4</v>
      </c>
      <c r="H57" s="46">
        <v>3414.9</v>
      </c>
      <c r="I57" s="45">
        <v>2000</v>
      </c>
      <c r="J57" s="46">
        <v>8862.6</v>
      </c>
      <c r="K57" s="46">
        <v>4431.3</v>
      </c>
    </row>
    <row r="58" spans="1:11" ht="12.75">
      <c r="A58" s="22" t="s">
        <v>128</v>
      </c>
      <c r="B58" s="22" t="s">
        <v>129</v>
      </c>
      <c r="C58" s="45">
        <v>20119</v>
      </c>
      <c r="D58" s="46">
        <v>47005.6</v>
      </c>
      <c r="E58" s="46">
        <v>2336.4</v>
      </c>
      <c r="F58" s="45">
        <v>5244</v>
      </c>
      <c r="G58" s="46">
        <v>18015.8</v>
      </c>
      <c r="H58" s="46">
        <v>3435.5</v>
      </c>
      <c r="I58" s="45">
        <v>2415</v>
      </c>
      <c r="J58" s="46">
        <v>10734.4</v>
      </c>
      <c r="K58" s="46">
        <v>4444.9</v>
      </c>
    </row>
    <row r="59" spans="1:11" ht="12.75">
      <c r="A59" s="22" t="s">
        <v>61</v>
      </c>
      <c r="B59" s="22" t="s">
        <v>130</v>
      </c>
      <c r="C59" s="45">
        <v>59238</v>
      </c>
      <c r="D59" s="46">
        <v>138572.8</v>
      </c>
      <c r="E59" s="46">
        <v>2339.3</v>
      </c>
      <c r="F59" s="45">
        <v>16904</v>
      </c>
      <c r="G59" s="46">
        <v>58161.2</v>
      </c>
      <c r="H59" s="46">
        <v>3440.7</v>
      </c>
      <c r="I59" s="45">
        <v>7698</v>
      </c>
      <c r="J59" s="46">
        <v>34158.4</v>
      </c>
      <c r="K59" s="46">
        <v>4437.3</v>
      </c>
    </row>
    <row r="60" spans="1:11" ht="12.75">
      <c r="A60" s="67" t="s">
        <v>131</v>
      </c>
      <c r="B60" s="67"/>
      <c r="C60" s="45">
        <v>175552</v>
      </c>
      <c r="D60" s="46">
        <v>410847.7</v>
      </c>
      <c r="E60" s="46">
        <v>2340.3</v>
      </c>
      <c r="F60" s="45">
        <v>42987</v>
      </c>
      <c r="G60" s="46">
        <v>147137.5</v>
      </c>
      <c r="H60" s="46">
        <v>3422.8</v>
      </c>
      <c r="I60" s="45">
        <v>17410</v>
      </c>
      <c r="J60" s="46">
        <v>77175.2</v>
      </c>
      <c r="K60" s="46">
        <v>4432.8</v>
      </c>
    </row>
    <row r="62" spans="1:28" s="62" customFormat="1" ht="27" customHeight="1">
      <c r="A62" s="37" t="s">
        <v>106</v>
      </c>
      <c r="B62" s="37" t="s">
        <v>107</v>
      </c>
      <c r="C62" s="38" t="s">
        <v>66</v>
      </c>
      <c r="D62" s="38"/>
      <c r="E62" s="38"/>
      <c r="F62" s="37" t="s">
        <v>68</v>
      </c>
      <c r="G62" s="37"/>
      <c r="H62" s="37"/>
      <c r="I62" s="38"/>
      <c r="J62" s="61"/>
      <c r="K62" s="61"/>
      <c r="L62" s="38"/>
      <c r="M62" s="61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:13" s="62" customFormat="1" ht="27" customHeight="1">
      <c r="A63" s="37"/>
      <c r="B63" s="37"/>
      <c r="C63" s="37" t="s">
        <v>109</v>
      </c>
      <c r="D63" s="39" t="s">
        <v>110</v>
      </c>
      <c r="E63" s="39" t="s">
        <v>111</v>
      </c>
      <c r="F63" s="37" t="s">
        <v>109</v>
      </c>
      <c r="G63" s="39" t="s">
        <v>110</v>
      </c>
      <c r="H63" s="39" t="s">
        <v>111</v>
      </c>
      <c r="J63" s="63"/>
      <c r="K63" s="63"/>
      <c r="M63" s="63"/>
    </row>
    <row r="64" spans="1:13" s="62" customFormat="1" ht="27" customHeight="1">
      <c r="A64" s="37"/>
      <c r="B64" s="37"/>
      <c r="C64" s="37"/>
      <c r="D64" s="39"/>
      <c r="E64" s="39"/>
      <c r="F64" s="37"/>
      <c r="G64" s="39"/>
      <c r="H64" s="39"/>
      <c r="J64" s="63"/>
      <c r="K64" s="63"/>
      <c r="M64" s="63"/>
    </row>
    <row r="65" spans="1:8" ht="12.75">
      <c r="A65" s="22" t="s">
        <v>112</v>
      </c>
      <c r="B65" s="22" t="s">
        <v>113</v>
      </c>
      <c r="C65" s="45">
        <v>680</v>
      </c>
      <c r="D65" s="46">
        <v>4328.9</v>
      </c>
      <c r="E65" s="46">
        <v>6366.1</v>
      </c>
      <c r="F65" s="45">
        <v>105</v>
      </c>
      <c r="G65" s="46">
        <v>1440.7</v>
      </c>
      <c r="H65" s="46">
        <v>13720.5</v>
      </c>
    </row>
    <row r="66" spans="1:8" ht="12.75">
      <c r="A66" s="22" t="s">
        <v>114</v>
      </c>
      <c r="B66" s="22" t="s">
        <v>115</v>
      </c>
      <c r="C66" s="45">
        <v>758</v>
      </c>
      <c r="D66" s="46">
        <v>4791.4</v>
      </c>
      <c r="E66" s="46">
        <v>6321.1</v>
      </c>
      <c r="F66" s="45">
        <v>96</v>
      </c>
      <c r="G66" s="46">
        <v>1250.2</v>
      </c>
      <c r="H66" s="46">
        <v>13023.1</v>
      </c>
    </row>
    <row r="67" spans="1:8" ht="12.75">
      <c r="A67" s="22" t="s">
        <v>116</v>
      </c>
      <c r="B67" s="22" t="s">
        <v>117</v>
      </c>
      <c r="C67" s="45">
        <v>603</v>
      </c>
      <c r="D67" s="46">
        <v>3906.3</v>
      </c>
      <c r="E67" s="46">
        <v>6478.1</v>
      </c>
      <c r="F67" s="45">
        <v>75</v>
      </c>
      <c r="G67" s="46">
        <v>1058.9</v>
      </c>
      <c r="H67" s="46">
        <v>14119.1</v>
      </c>
    </row>
    <row r="68" spans="1:8" ht="12.75">
      <c r="A68" s="22" t="s">
        <v>118</v>
      </c>
      <c r="B68" s="22" t="s">
        <v>119</v>
      </c>
      <c r="C68" s="45">
        <v>600</v>
      </c>
      <c r="D68" s="46">
        <v>3886.2</v>
      </c>
      <c r="E68" s="46">
        <v>6476.9</v>
      </c>
      <c r="F68" s="45">
        <v>98</v>
      </c>
      <c r="G68" s="46">
        <v>1338.3</v>
      </c>
      <c r="H68" s="46">
        <v>13656.3</v>
      </c>
    </row>
    <row r="69" spans="1:8" ht="12.75">
      <c r="A69" s="22" t="s">
        <v>120</v>
      </c>
      <c r="B69" s="22" t="s">
        <v>121</v>
      </c>
      <c r="C69" s="45">
        <v>400</v>
      </c>
      <c r="D69" s="46">
        <v>2576.9</v>
      </c>
      <c r="E69" s="46">
        <v>6442.2</v>
      </c>
      <c r="F69" s="45">
        <v>97</v>
      </c>
      <c r="G69" s="46">
        <v>1320.8</v>
      </c>
      <c r="H69" s="46">
        <v>13616.5</v>
      </c>
    </row>
    <row r="70" spans="1:8" ht="12.75">
      <c r="A70" s="22" t="s">
        <v>122</v>
      </c>
      <c r="B70" s="22" t="s">
        <v>123</v>
      </c>
      <c r="C70" s="45">
        <v>901</v>
      </c>
      <c r="D70" s="46">
        <v>5743.1</v>
      </c>
      <c r="E70" s="46">
        <v>6374.1</v>
      </c>
      <c r="F70" s="45">
        <v>159</v>
      </c>
      <c r="G70" s="46">
        <v>2108.2</v>
      </c>
      <c r="H70" s="46">
        <v>13259.4</v>
      </c>
    </row>
    <row r="71" spans="1:8" ht="12.75">
      <c r="A71" s="22" t="s">
        <v>124</v>
      </c>
      <c r="B71" s="22" t="s">
        <v>125</v>
      </c>
      <c r="C71" s="45">
        <v>602</v>
      </c>
      <c r="D71" s="46">
        <v>3874.1</v>
      </c>
      <c r="E71" s="46">
        <v>6435.5</v>
      </c>
      <c r="F71" s="45">
        <v>138</v>
      </c>
      <c r="G71" s="46">
        <v>1844.2</v>
      </c>
      <c r="H71" s="46">
        <v>13363.7</v>
      </c>
    </row>
    <row r="72" spans="1:8" ht="12.75">
      <c r="A72" s="22" t="s">
        <v>126</v>
      </c>
      <c r="B72" s="22" t="s">
        <v>127</v>
      </c>
      <c r="C72" s="45">
        <v>1982</v>
      </c>
      <c r="D72" s="46">
        <v>12790.3</v>
      </c>
      <c r="E72" s="46">
        <v>6453.2</v>
      </c>
      <c r="F72" s="45">
        <v>296</v>
      </c>
      <c r="G72" s="46">
        <v>4033</v>
      </c>
      <c r="H72" s="46">
        <v>13625.1</v>
      </c>
    </row>
    <row r="73" spans="1:8" ht="12.75">
      <c r="A73" s="22" t="s">
        <v>128</v>
      </c>
      <c r="B73" s="22" t="s">
        <v>129</v>
      </c>
      <c r="C73" s="45">
        <v>3050</v>
      </c>
      <c r="D73" s="46">
        <v>20254</v>
      </c>
      <c r="E73" s="46">
        <v>6640.6</v>
      </c>
      <c r="F73" s="45">
        <v>482</v>
      </c>
      <c r="G73" s="46">
        <v>6107.5</v>
      </c>
      <c r="H73" s="46">
        <v>12671.2</v>
      </c>
    </row>
    <row r="74" spans="1:8" ht="12.75">
      <c r="A74" s="22" t="s">
        <v>61</v>
      </c>
      <c r="B74" s="22" t="s">
        <v>130</v>
      </c>
      <c r="C74" s="45">
        <v>8883</v>
      </c>
      <c r="D74" s="46">
        <v>58521.1</v>
      </c>
      <c r="E74" s="46">
        <v>6588</v>
      </c>
      <c r="F74" s="45">
        <v>1617</v>
      </c>
      <c r="G74" s="46">
        <v>23095.8</v>
      </c>
      <c r="H74" s="46">
        <v>14283.1</v>
      </c>
    </row>
    <row r="75" spans="1:8" ht="12.75">
      <c r="A75" s="67" t="s">
        <v>131</v>
      </c>
      <c r="B75" s="67"/>
      <c r="C75" s="45">
        <v>18459</v>
      </c>
      <c r="D75" s="46">
        <v>120672.3</v>
      </c>
      <c r="E75" s="46">
        <v>6537.3</v>
      </c>
      <c r="F75" s="45">
        <v>3163</v>
      </c>
      <c r="G75" s="46">
        <v>43597.7</v>
      </c>
      <c r="H75" s="46">
        <v>13783.7</v>
      </c>
    </row>
  </sheetData>
  <sheetProtection selectLockedCells="1" selectUnlockedCells="1"/>
  <mergeCells count="72">
    <mergeCell ref="A1:F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5:B15"/>
    <mergeCell ref="A17:A19"/>
    <mergeCell ref="B17:B19"/>
    <mergeCell ref="C17:E17"/>
    <mergeCell ref="F17:H17"/>
    <mergeCell ref="I17:K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30:B30"/>
    <mergeCell ref="A32:A34"/>
    <mergeCell ref="B32:B34"/>
    <mergeCell ref="C32:E32"/>
    <mergeCell ref="F32:H32"/>
    <mergeCell ref="I32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A45:B45"/>
    <mergeCell ref="A47:A49"/>
    <mergeCell ref="B47:B49"/>
    <mergeCell ref="C47:E47"/>
    <mergeCell ref="F47:H47"/>
    <mergeCell ref="I47:K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A60:B60"/>
    <mergeCell ref="A62:A64"/>
    <mergeCell ref="B62:B64"/>
    <mergeCell ref="C62:E62"/>
    <mergeCell ref="F62:H62"/>
    <mergeCell ref="C63:C64"/>
    <mergeCell ref="D63:D64"/>
    <mergeCell ref="E63:E64"/>
    <mergeCell ref="F63:F64"/>
    <mergeCell ref="G63:G64"/>
    <mergeCell ref="H63:H64"/>
    <mergeCell ref="A75:B7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="124" zoomScaleNormal="124" workbookViewId="0" topLeftCell="A1">
      <selection activeCell="H32" sqref="H32"/>
    </sheetView>
  </sheetViews>
  <sheetFormatPr defaultColWidth="10.28125" defaultRowHeight="12.75"/>
  <cols>
    <col min="1" max="1" width="4.28125" style="19" customWidth="1"/>
    <col min="2" max="2" width="45.140625" style="19" customWidth="1"/>
    <col min="3" max="3" width="10.421875" style="19" customWidth="1"/>
    <col min="4" max="5" width="10.421875" style="35" customWidth="1"/>
    <col min="6" max="6" width="10.421875" style="19" customWidth="1"/>
    <col min="7" max="8" width="10.421875" style="35" customWidth="1"/>
    <col min="9" max="9" width="10.421875" style="19" customWidth="1"/>
    <col min="10" max="11" width="10.421875" style="35" customWidth="1"/>
    <col min="12" max="32" width="11.57421875" style="19" customWidth="1"/>
    <col min="33" max="33" width="3.00390625" style="19" customWidth="1"/>
    <col min="34" max="34" width="26.7109375" style="19" customWidth="1"/>
    <col min="35" max="35" width="8.8515625" style="19" customWidth="1"/>
    <col min="36" max="36" width="11.421875" style="19" customWidth="1"/>
    <col min="37" max="37" width="8.28125" style="19" customWidth="1"/>
    <col min="38" max="38" width="8.8515625" style="19" customWidth="1"/>
    <col min="39" max="39" width="11.421875" style="19" customWidth="1"/>
    <col min="40" max="40" width="8.28125" style="19" customWidth="1"/>
    <col min="41" max="41" width="8.8515625" style="19" customWidth="1"/>
    <col min="42" max="42" width="11.421875" style="19" customWidth="1"/>
    <col min="43" max="43" width="8.28125" style="19" customWidth="1"/>
    <col min="44" max="44" width="7.421875" style="19" customWidth="1"/>
    <col min="45" max="45" width="25.421875" style="19" customWidth="1"/>
    <col min="46" max="16384" width="11.57421875" style="19" customWidth="1"/>
  </cols>
  <sheetData>
    <row r="1" spans="1:7" ht="12.75">
      <c r="A1" s="59" t="s">
        <v>132</v>
      </c>
      <c r="B1" s="59"/>
      <c r="C1" s="59"/>
      <c r="D1" s="59"/>
      <c r="E1" s="59"/>
      <c r="F1" s="59"/>
      <c r="G1" s="60"/>
    </row>
    <row r="2" spans="1:11" s="62" customFormat="1" ht="27" customHeight="1">
      <c r="A2" s="37" t="s">
        <v>106</v>
      </c>
      <c r="B2" s="37" t="s">
        <v>107</v>
      </c>
      <c r="C2" s="37" t="s">
        <v>108</v>
      </c>
      <c r="D2" s="37"/>
      <c r="E2" s="37"/>
      <c r="F2" s="37" t="s">
        <v>133</v>
      </c>
      <c r="G2" s="37"/>
      <c r="H2" s="37"/>
      <c r="I2" s="37" t="s">
        <v>134</v>
      </c>
      <c r="J2" s="37"/>
      <c r="K2" s="37"/>
    </row>
    <row r="3" spans="1:11" s="62" customFormat="1" ht="27" customHeight="1">
      <c r="A3" s="37"/>
      <c r="B3" s="37"/>
      <c r="C3" s="37" t="s">
        <v>109</v>
      </c>
      <c r="D3" s="39" t="s">
        <v>110</v>
      </c>
      <c r="E3" s="39" t="s">
        <v>111</v>
      </c>
      <c r="F3" s="37" t="s">
        <v>109</v>
      </c>
      <c r="G3" s="39" t="s">
        <v>110</v>
      </c>
      <c r="H3" s="39" t="s">
        <v>111</v>
      </c>
      <c r="I3" s="37" t="s">
        <v>109</v>
      </c>
      <c r="J3" s="39" t="s">
        <v>110</v>
      </c>
      <c r="K3" s="39" t="s">
        <v>111</v>
      </c>
    </row>
    <row r="4" spans="1:11" s="62" customFormat="1" ht="27" customHeight="1">
      <c r="A4" s="37"/>
      <c r="B4" s="37"/>
      <c r="C4" s="37"/>
      <c r="D4" s="39"/>
      <c r="E4" s="39"/>
      <c r="F4" s="37"/>
      <c r="G4" s="39"/>
      <c r="H4" s="39"/>
      <c r="I4" s="37"/>
      <c r="J4" s="39"/>
      <c r="K4" s="39"/>
    </row>
    <row r="5" spans="1:11" ht="12.75">
      <c r="A5" s="22" t="s">
        <v>112</v>
      </c>
      <c r="B5" s="22" t="s">
        <v>113</v>
      </c>
      <c r="C5" s="22">
        <v>17611</v>
      </c>
      <c r="D5" s="68">
        <v>47039.5</v>
      </c>
      <c r="E5" s="69">
        <v>2671</v>
      </c>
      <c r="F5" s="22">
        <v>13919</v>
      </c>
      <c r="G5" s="68">
        <v>37355.7</v>
      </c>
      <c r="H5" s="68">
        <v>2683.8</v>
      </c>
      <c r="I5" s="22">
        <v>2148</v>
      </c>
      <c r="J5" s="68">
        <v>5867.3</v>
      </c>
      <c r="K5" s="68">
        <v>2731.5</v>
      </c>
    </row>
    <row r="6" spans="1:11" ht="12.75">
      <c r="A6" s="22" t="s">
        <v>114</v>
      </c>
      <c r="B6" s="22" t="s">
        <v>115</v>
      </c>
      <c r="C6" s="22">
        <v>15181</v>
      </c>
      <c r="D6" s="68">
        <v>41587.7</v>
      </c>
      <c r="E6" s="69">
        <v>2739.5</v>
      </c>
      <c r="F6" s="22">
        <v>12136</v>
      </c>
      <c r="G6" s="68">
        <v>33723.2</v>
      </c>
      <c r="H6" s="68">
        <v>2778.8</v>
      </c>
      <c r="I6" s="22">
        <v>1755</v>
      </c>
      <c r="J6" s="68">
        <v>4713.4</v>
      </c>
      <c r="K6" s="68">
        <v>2685.7</v>
      </c>
    </row>
    <row r="7" spans="1:11" ht="12.75">
      <c r="A7" s="22" t="s">
        <v>116</v>
      </c>
      <c r="B7" s="22" t="s">
        <v>117</v>
      </c>
      <c r="C7" s="22">
        <v>13334</v>
      </c>
      <c r="D7" s="68">
        <v>36576.2</v>
      </c>
      <c r="E7" s="69">
        <v>2743.1</v>
      </c>
      <c r="F7" s="22">
        <v>10789</v>
      </c>
      <c r="G7" s="68">
        <v>29920.9</v>
      </c>
      <c r="H7" s="68">
        <v>2773.3</v>
      </c>
      <c r="I7" s="22">
        <v>1444</v>
      </c>
      <c r="J7" s="68">
        <v>3958</v>
      </c>
      <c r="K7" s="68">
        <v>2741</v>
      </c>
    </row>
    <row r="8" spans="1:11" ht="12.75">
      <c r="A8" s="22" t="s">
        <v>118</v>
      </c>
      <c r="B8" s="22" t="s">
        <v>119</v>
      </c>
      <c r="C8" s="22">
        <v>17817</v>
      </c>
      <c r="D8" s="68">
        <v>47016.9</v>
      </c>
      <c r="E8" s="69">
        <v>2638.9</v>
      </c>
      <c r="F8" s="22">
        <v>13885</v>
      </c>
      <c r="G8" s="68">
        <v>37241.9</v>
      </c>
      <c r="H8" s="68">
        <v>2682.2</v>
      </c>
      <c r="I8" s="22">
        <v>2307</v>
      </c>
      <c r="J8" s="68">
        <v>5983.2</v>
      </c>
      <c r="K8" s="68">
        <v>2593.5</v>
      </c>
    </row>
    <row r="9" spans="1:11" ht="12.75">
      <c r="A9" s="22" t="s">
        <v>120</v>
      </c>
      <c r="B9" s="22" t="s">
        <v>121</v>
      </c>
      <c r="C9" s="22">
        <v>13545</v>
      </c>
      <c r="D9" s="68">
        <v>35506.8</v>
      </c>
      <c r="E9" s="69">
        <v>2621.4</v>
      </c>
      <c r="F9" s="22">
        <v>10641</v>
      </c>
      <c r="G9" s="68">
        <v>28317</v>
      </c>
      <c r="H9" s="68">
        <v>2661.1</v>
      </c>
      <c r="I9" s="22">
        <v>1721</v>
      </c>
      <c r="J9" s="68">
        <v>4413.1</v>
      </c>
      <c r="K9" s="68">
        <v>2564.3</v>
      </c>
    </row>
    <row r="10" spans="1:11" ht="12.75">
      <c r="A10" s="22" t="s">
        <v>122</v>
      </c>
      <c r="B10" s="22" t="s">
        <v>123</v>
      </c>
      <c r="C10" s="22">
        <v>22918</v>
      </c>
      <c r="D10" s="68">
        <v>62475.3</v>
      </c>
      <c r="E10" s="69">
        <v>2726</v>
      </c>
      <c r="F10" s="22">
        <v>18777</v>
      </c>
      <c r="G10" s="68">
        <v>51646.4</v>
      </c>
      <c r="H10" s="68">
        <v>2750.5</v>
      </c>
      <c r="I10" s="22">
        <v>2713</v>
      </c>
      <c r="J10" s="68">
        <v>7219.3</v>
      </c>
      <c r="K10" s="68">
        <v>2661</v>
      </c>
    </row>
    <row r="11" spans="1:11" ht="12.75">
      <c r="A11" s="22" t="s">
        <v>124</v>
      </c>
      <c r="B11" s="22" t="s">
        <v>125</v>
      </c>
      <c r="C11" s="22">
        <v>19966</v>
      </c>
      <c r="D11" s="68">
        <v>52794.7</v>
      </c>
      <c r="E11" s="69">
        <v>2644.2</v>
      </c>
      <c r="F11" s="22">
        <v>15905</v>
      </c>
      <c r="G11" s="68">
        <v>42402.8</v>
      </c>
      <c r="H11" s="68">
        <v>2666</v>
      </c>
      <c r="I11" s="22">
        <v>2520</v>
      </c>
      <c r="J11" s="68">
        <v>6623.9</v>
      </c>
      <c r="K11" s="68">
        <v>2628.5</v>
      </c>
    </row>
    <row r="12" spans="1:11" ht="12.75">
      <c r="A12" s="22" t="s">
        <v>126</v>
      </c>
      <c r="B12" s="22" t="s">
        <v>127</v>
      </c>
      <c r="C12" s="22">
        <v>39153</v>
      </c>
      <c r="D12" s="68">
        <v>109176.5</v>
      </c>
      <c r="E12" s="69">
        <v>2788.5</v>
      </c>
      <c r="F12" s="22">
        <v>29305</v>
      </c>
      <c r="G12" s="68">
        <v>82759.5</v>
      </c>
      <c r="H12" s="68">
        <v>2824.1</v>
      </c>
      <c r="I12" s="22">
        <v>6841</v>
      </c>
      <c r="J12" s="68">
        <v>18167.6</v>
      </c>
      <c r="K12" s="68">
        <v>2655.7</v>
      </c>
    </row>
    <row r="13" spans="1:11" ht="12.75">
      <c r="A13" s="22" t="s">
        <v>128</v>
      </c>
      <c r="B13" s="22" t="s">
        <v>129</v>
      </c>
      <c r="C13" s="22">
        <v>36615</v>
      </c>
      <c r="D13" s="68">
        <v>111223.8</v>
      </c>
      <c r="E13" s="69">
        <v>3037.7</v>
      </c>
      <c r="F13" s="22">
        <v>28530</v>
      </c>
      <c r="G13" s="68">
        <v>88782.7</v>
      </c>
      <c r="H13" s="68">
        <v>3111.9</v>
      </c>
      <c r="I13" s="22">
        <v>4864</v>
      </c>
      <c r="J13" s="68">
        <v>13963.7</v>
      </c>
      <c r="K13" s="68">
        <v>2870.8</v>
      </c>
    </row>
    <row r="14" spans="1:11" ht="12.75">
      <c r="A14" s="22" t="s">
        <v>61</v>
      </c>
      <c r="B14" s="22" t="s">
        <v>130</v>
      </c>
      <c r="C14" s="22">
        <v>109423</v>
      </c>
      <c r="D14" s="68">
        <v>338478.4</v>
      </c>
      <c r="E14" s="69">
        <v>3093.3</v>
      </c>
      <c r="F14" s="22">
        <v>86019</v>
      </c>
      <c r="G14" s="68">
        <v>269982.3</v>
      </c>
      <c r="H14" s="68">
        <v>3138.6</v>
      </c>
      <c r="I14" s="22">
        <v>15843</v>
      </c>
      <c r="J14" s="68">
        <v>44467.9</v>
      </c>
      <c r="K14" s="68">
        <v>2806.8</v>
      </c>
    </row>
    <row r="15" spans="1:11" ht="12.75" customHeight="1">
      <c r="A15" s="67" t="s">
        <v>131</v>
      </c>
      <c r="B15" s="67"/>
      <c r="C15" s="22">
        <v>305563</v>
      </c>
      <c r="D15" s="68">
        <v>881875.7</v>
      </c>
      <c r="E15" s="69">
        <v>2886.1</v>
      </c>
      <c r="F15" s="22">
        <v>239906</v>
      </c>
      <c r="G15" s="68">
        <v>702132.5</v>
      </c>
      <c r="H15" s="68">
        <v>2926.7</v>
      </c>
      <c r="I15" s="22">
        <v>42156</v>
      </c>
      <c r="J15" s="68">
        <v>115377.2</v>
      </c>
      <c r="K15" s="68">
        <v>2736.9</v>
      </c>
    </row>
    <row r="17" spans="1:11" s="62" customFormat="1" ht="26.25" customHeight="1">
      <c r="A17" s="37" t="s">
        <v>106</v>
      </c>
      <c r="B17" s="37" t="s">
        <v>107</v>
      </c>
      <c r="C17" s="37" t="s">
        <v>135</v>
      </c>
      <c r="D17" s="37"/>
      <c r="E17" s="37"/>
      <c r="F17" s="37" t="s">
        <v>136</v>
      </c>
      <c r="G17" s="37"/>
      <c r="H17" s="37"/>
      <c r="I17" s="37" t="s">
        <v>137</v>
      </c>
      <c r="J17" s="37"/>
      <c r="K17" s="37"/>
    </row>
    <row r="18" spans="1:11" s="62" customFormat="1" ht="26.25" customHeight="1">
      <c r="A18" s="37"/>
      <c r="B18" s="37"/>
      <c r="C18" s="37" t="s">
        <v>109</v>
      </c>
      <c r="D18" s="39" t="s">
        <v>110</v>
      </c>
      <c r="E18" s="39" t="s">
        <v>111</v>
      </c>
      <c r="F18" s="37" t="s">
        <v>109</v>
      </c>
      <c r="G18" s="39" t="s">
        <v>110</v>
      </c>
      <c r="H18" s="39" t="s">
        <v>111</v>
      </c>
      <c r="I18" s="37" t="s">
        <v>109</v>
      </c>
      <c r="J18" s="39" t="s">
        <v>110</v>
      </c>
      <c r="K18" s="39" t="s">
        <v>111</v>
      </c>
    </row>
    <row r="19" spans="1:11" s="62" customFormat="1" ht="26.25" customHeight="1">
      <c r="A19" s="37"/>
      <c r="B19" s="37"/>
      <c r="C19" s="37"/>
      <c r="D19" s="39"/>
      <c r="E19" s="39"/>
      <c r="F19" s="37"/>
      <c r="G19" s="39"/>
      <c r="H19" s="39"/>
      <c r="I19" s="37"/>
      <c r="J19" s="39"/>
      <c r="K19" s="39"/>
    </row>
    <row r="20" spans="1:11" ht="12.75">
      <c r="A20" s="22" t="s">
        <v>112</v>
      </c>
      <c r="B20" s="22" t="s">
        <v>113</v>
      </c>
      <c r="C20" s="22">
        <v>846</v>
      </c>
      <c r="D20" s="68">
        <v>1934.8</v>
      </c>
      <c r="E20" s="68">
        <v>2286.9</v>
      </c>
      <c r="F20" s="22">
        <v>586</v>
      </c>
      <c r="G20" s="68">
        <v>1503.2</v>
      </c>
      <c r="H20" s="68">
        <v>2565.2</v>
      </c>
      <c r="I20" s="22">
        <v>108</v>
      </c>
      <c r="J20" s="68">
        <v>184.9</v>
      </c>
      <c r="K20" s="68">
        <v>1712</v>
      </c>
    </row>
    <row r="21" spans="1:11" ht="12.75">
      <c r="A21" s="22" t="s">
        <v>114</v>
      </c>
      <c r="B21" s="22" t="s">
        <v>115</v>
      </c>
      <c r="C21" s="22">
        <v>803</v>
      </c>
      <c r="D21" s="68">
        <v>1937.1</v>
      </c>
      <c r="E21" s="68">
        <v>2412.3</v>
      </c>
      <c r="F21" s="22">
        <v>343</v>
      </c>
      <c r="G21" s="68">
        <v>883.5</v>
      </c>
      <c r="H21" s="68">
        <v>2575.7</v>
      </c>
      <c r="I21" s="22">
        <v>142</v>
      </c>
      <c r="J21" s="68">
        <v>244.6</v>
      </c>
      <c r="K21" s="68">
        <v>1722.6</v>
      </c>
    </row>
    <row r="22" spans="1:11" ht="12.75">
      <c r="A22" s="22" t="s">
        <v>116</v>
      </c>
      <c r="B22" s="22" t="s">
        <v>117</v>
      </c>
      <c r="C22" s="22">
        <v>694</v>
      </c>
      <c r="D22" s="68">
        <v>1665.6</v>
      </c>
      <c r="E22" s="68">
        <v>2400</v>
      </c>
      <c r="F22" s="22">
        <v>351</v>
      </c>
      <c r="G22" s="68">
        <v>772</v>
      </c>
      <c r="H22" s="68">
        <v>2199.5</v>
      </c>
      <c r="I22" s="22">
        <v>52</v>
      </c>
      <c r="J22" s="68">
        <v>89.5</v>
      </c>
      <c r="K22" s="68">
        <v>1721.6</v>
      </c>
    </row>
    <row r="23" spans="1:11" ht="12.75">
      <c r="A23" s="22" t="s">
        <v>118</v>
      </c>
      <c r="B23" s="22" t="s">
        <v>119</v>
      </c>
      <c r="C23" s="22">
        <v>939</v>
      </c>
      <c r="D23" s="68">
        <v>2192.7</v>
      </c>
      <c r="E23" s="68">
        <v>2335.2</v>
      </c>
      <c r="F23" s="22">
        <v>429</v>
      </c>
      <c r="G23" s="68">
        <v>990.8</v>
      </c>
      <c r="H23" s="68">
        <v>2309.6</v>
      </c>
      <c r="I23" s="22">
        <v>253</v>
      </c>
      <c r="J23" s="68">
        <v>438.6</v>
      </c>
      <c r="K23" s="68">
        <v>1733.4</v>
      </c>
    </row>
    <row r="24" spans="1:11" ht="12.75">
      <c r="A24" s="22" t="s">
        <v>120</v>
      </c>
      <c r="B24" s="22" t="s">
        <v>121</v>
      </c>
      <c r="C24" s="22">
        <v>679</v>
      </c>
      <c r="D24" s="68">
        <v>1642.8</v>
      </c>
      <c r="E24" s="68">
        <v>2419.4</v>
      </c>
      <c r="F24" s="22">
        <v>373</v>
      </c>
      <c r="G24" s="68">
        <v>796.8</v>
      </c>
      <c r="H24" s="68">
        <v>2136.1</v>
      </c>
      <c r="I24" s="22">
        <v>128</v>
      </c>
      <c r="J24" s="68">
        <v>219.6</v>
      </c>
      <c r="K24" s="68">
        <v>1715.9</v>
      </c>
    </row>
    <row r="25" spans="1:11" ht="12.75">
      <c r="A25" s="22" t="s">
        <v>122</v>
      </c>
      <c r="B25" s="22" t="s">
        <v>123</v>
      </c>
      <c r="C25" s="22">
        <v>864</v>
      </c>
      <c r="D25" s="68">
        <v>2074.7</v>
      </c>
      <c r="E25" s="68">
        <v>2401.3</v>
      </c>
      <c r="F25" s="22">
        <v>392</v>
      </c>
      <c r="G25" s="68">
        <v>1046.8</v>
      </c>
      <c r="H25" s="68">
        <v>2670.4</v>
      </c>
      <c r="I25" s="22">
        <v>168</v>
      </c>
      <c r="J25" s="68">
        <v>289.6</v>
      </c>
      <c r="K25" s="68">
        <v>1723.9</v>
      </c>
    </row>
    <row r="26" spans="1:11" ht="12.75">
      <c r="A26" s="22" t="s">
        <v>124</v>
      </c>
      <c r="B26" s="22" t="s">
        <v>125</v>
      </c>
      <c r="C26" s="22">
        <v>953</v>
      </c>
      <c r="D26" s="68">
        <v>2317.8</v>
      </c>
      <c r="E26" s="68">
        <v>2432.2</v>
      </c>
      <c r="F26" s="22">
        <v>486</v>
      </c>
      <c r="G26" s="68">
        <v>1093.7</v>
      </c>
      <c r="H26" s="68">
        <v>2250.4</v>
      </c>
      <c r="I26" s="22">
        <v>98</v>
      </c>
      <c r="J26" s="68">
        <v>169.8</v>
      </c>
      <c r="K26" s="68">
        <v>1732.4</v>
      </c>
    </row>
    <row r="27" spans="1:11" ht="12.75">
      <c r="A27" s="22" t="s">
        <v>126</v>
      </c>
      <c r="B27" s="22" t="s">
        <v>127</v>
      </c>
      <c r="C27" s="22">
        <v>1888</v>
      </c>
      <c r="D27" s="68">
        <v>5003.1</v>
      </c>
      <c r="E27" s="68">
        <v>2649.9</v>
      </c>
      <c r="F27" s="22">
        <v>937</v>
      </c>
      <c r="G27" s="68">
        <v>2404.6</v>
      </c>
      <c r="H27" s="68">
        <v>2566.3</v>
      </c>
      <c r="I27" s="22">
        <v>171</v>
      </c>
      <c r="J27" s="68">
        <v>294.8</v>
      </c>
      <c r="K27" s="68">
        <v>1723.7</v>
      </c>
    </row>
    <row r="28" spans="1:11" ht="12.75">
      <c r="A28" s="22" t="s">
        <v>128</v>
      </c>
      <c r="B28" s="22" t="s">
        <v>129</v>
      </c>
      <c r="C28" s="22">
        <v>1740</v>
      </c>
      <c r="D28" s="68">
        <v>4767.4</v>
      </c>
      <c r="E28" s="68">
        <v>2739.9</v>
      </c>
      <c r="F28" s="22">
        <v>1246</v>
      </c>
      <c r="G28" s="68">
        <v>2944.1</v>
      </c>
      <c r="H28" s="68">
        <v>2362.8</v>
      </c>
      <c r="I28" s="22">
        <v>227</v>
      </c>
      <c r="J28" s="68">
        <v>391.6</v>
      </c>
      <c r="K28" s="68">
        <v>1725.2</v>
      </c>
    </row>
    <row r="29" spans="1:11" ht="12.75">
      <c r="A29" s="22" t="s">
        <v>61</v>
      </c>
      <c r="B29" s="22" t="s">
        <v>130</v>
      </c>
      <c r="C29" s="22">
        <v>4658</v>
      </c>
      <c r="D29" s="68">
        <v>12525.1</v>
      </c>
      <c r="E29" s="68">
        <v>2688.9</v>
      </c>
      <c r="F29" s="22">
        <v>2212</v>
      </c>
      <c r="G29" s="68">
        <v>7064.9</v>
      </c>
      <c r="H29" s="68">
        <v>3193.9</v>
      </c>
      <c r="I29" s="22">
        <v>623</v>
      </c>
      <c r="J29" s="68">
        <v>1080.6</v>
      </c>
      <c r="K29" s="68">
        <v>1734.4</v>
      </c>
    </row>
    <row r="30" spans="1:11" ht="12.75">
      <c r="A30" s="67" t="s">
        <v>131</v>
      </c>
      <c r="B30" s="67"/>
      <c r="C30" s="22">
        <v>14064</v>
      </c>
      <c r="D30" s="68">
        <v>36061</v>
      </c>
      <c r="E30" s="68">
        <v>2564.1</v>
      </c>
      <c r="F30" s="22">
        <v>7355</v>
      </c>
      <c r="G30" s="68">
        <v>19500.4</v>
      </c>
      <c r="H30" s="68">
        <v>2651.3</v>
      </c>
      <c r="I30" s="22">
        <v>1970</v>
      </c>
      <c r="J30" s="68">
        <v>3403.5</v>
      </c>
      <c r="K30" s="68">
        <v>1727.7</v>
      </c>
    </row>
    <row r="32" spans="1:13" s="62" customFormat="1" ht="27" customHeight="1">
      <c r="A32" s="37" t="s">
        <v>106</v>
      </c>
      <c r="B32" s="37" t="s">
        <v>107</v>
      </c>
      <c r="C32" s="37" t="s">
        <v>138</v>
      </c>
      <c r="D32" s="37"/>
      <c r="E32" s="37"/>
      <c r="F32" s="55"/>
      <c r="G32" s="70"/>
      <c r="H32" s="70"/>
      <c r="I32" s="55"/>
      <c r="J32" s="71"/>
      <c r="K32" s="70"/>
      <c r="L32" s="55"/>
      <c r="M32" s="55"/>
    </row>
    <row r="33" spans="1:13" s="62" customFormat="1" ht="27" customHeight="1">
      <c r="A33" s="37"/>
      <c r="B33" s="37"/>
      <c r="C33" s="37" t="s">
        <v>109</v>
      </c>
      <c r="D33" s="39" t="s">
        <v>110</v>
      </c>
      <c r="E33" s="39" t="s">
        <v>111</v>
      </c>
      <c r="G33" s="63"/>
      <c r="H33" s="63"/>
      <c r="I33" s="55"/>
      <c r="J33" s="71"/>
      <c r="K33" s="70"/>
      <c r="L33" s="55"/>
      <c r="M33" s="55"/>
    </row>
    <row r="34" spans="1:13" s="62" customFormat="1" ht="27" customHeight="1">
      <c r="A34" s="37"/>
      <c r="B34" s="37"/>
      <c r="C34" s="37"/>
      <c r="D34" s="39"/>
      <c r="E34" s="39"/>
      <c r="G34" s="63"/>
      <c r="H34" s="63"/>
      <c r="I34" s="55"/>
      <c r="J34" s="71"/>
      <c r="K34" s="70"/>
      <c r="L34" s="72"/>
      <c r="M34" s="55"/>
    </row>
    <row r="35" spans="1:13" ht="12.75">
      <c r="A35" s="22" t="s">
        <v>112</v>
      </c>
      <c r="B35" s="22" t="s">
        <v>113</v>
      </c>
      <c r="C35" s="22">
        <v>4</v>
      </c>
      <c r="D35" s="68">
        <v>193.6</v>
      </c>
      <c r="E35" s="68">
        <v>48398.6</v>
      </c>
      <c r="I35" s="47"/>
      <c r="J35" s="73"/>
      <c r="K35" s="48"/>
      <c r="L35" s="74"/>
      <c r="M35" s="47"/>
    </row>
    <row r="36" spans="1:13" ht="12.75">
      <c r="A36" s="22" t="s">
        <v>114</v>
      </c>
      <c r="B36" s="22" t="s">
        <v>115</v>
      </c>
      <c r="C36" s="22">
        <v>2</v>
      </c>
      <c r="D36" s="68">
        <v>86</v>
      </c>
      <c r="E36" s="68">
        <v>42975.4</v>
      </c>
      <c r="I36" s="47"/>
      <c r="J36" s="73"/>
      <c r="K36" s="48"/>
      <c r="L36" s="74"/>
      <c r="M36" s="47"/>
    </row>
    <row r="37" spans="1:13" ht="12.75">
      <c r="A37" s="22" t="s">
        <v>116</v>
      </c>
      <c r="B37" s="22" t="s">
        <v>117</v>
      </c>
      <c r="C37" s="22">
        <v>4</v>
      </c>
      <c r="D37" s="68">
        <v>170.2</v>
      </c>
      <c r="E37" s="68">
        <v>42558.5</v>
      </c>
      <c r="I37" s="47"/>
      <c r="J37" s="73"/>
      <c r="K37" s="48"/>
      <c r="L37" s="74"/>
      <c r="M37" s="47"/>
    </row>
    <row r="38" spans="1:13" ht="12.75">
      <c r="A38" s="22" t="s">
        <v>118</v>
      </c>
      <c r="B38" s="22" t="s">
        <v>119</v>
      </c>
      <c r="C38" s="22">
        <v>4</v>
      </c>
      <c r="D38" s="68">
        <v>169.7</v>
      </c>
      <c r="E38" s="68">
        <v>42424.4</v>
      </c>
      <c r="I38" s="47"/>
      <c r="J38" s="73"/>
      <c r="K38" s="48"/>
      <c r="L38" s="74"/>
      <c r="M38" s="47"/>
    </row>
    <row r="39" spans="1:13" ht="12.75">
      <c r="A39" s="22" t="s">
        <v>120</v>
      </c>
      <c r="B39" s="22" t="s">
        <v>121</v>
      </c>
      <c r="C39" s="22">
        <v>3</v>
      </c>
      <c r="D39" s="68">
        <v>117.5</v>
      </c>
      <c r="E39" s="68">
        <v>39177.5</v>
      </c>
      <c r="I39" s="47"/>
      <c r="J39" s="73"/>
      <c r="K39" s="48"/>
      <c r="L39" s="74"/>
      <c r="M39" s="47"/>
    </row>
    <row r="40" spans="1:13" ht="12.75">
      <c r="A40" s="22" t="s">
        <v>122</v>
      </c>
      <c r="B40" s="22" t="s">
        <v>123</v>
      </c>
      <c r="C40" s="22">
        <v>4</v>
      </c>
      <c r="D40" s="68">
        <v>198.4</v>
      </c>
      <c r="E40" s="68">
        <v>49605.7</v>
      </c>
      <c r="I40" s="47"/>
      <c r="J40" s="73"/>
      <c r="K40" s="48"/>
      <c r="L40" s="74"/>
      <c r="M40" s="47"/>
    </row>
    <row r="41" spans="1:13" ht="12.75">
      <c r="A41" s="22" t="s">
        <v>124</v>
      </c>
      <c r="B41" s="22" t="s">
        <v>125</v>
      </c>
      <c r="C41" s="22">
        <v>4</v>
      </c>
      <c r="D41" s="68">
        <v>186.8</v>
      </c>
      <c r="E41" s="68">
        <v>46695.9</v>
      </c>
      <c r="I41" s="47"/>
      <c r="J41" s="73"/>
      <c r="K41" s="48"/>
      <c r="L41" s="74"/>
      <c r="M41" s="47"/>
    </row>
    <row r="42" spans="1:13" ht="12.75">
      <c r="A42" s="22" t="s">
        <v>126</v>
      </c>
      <c r="B42" s="22" t="s">
        <v>127</v>
      </c>
      <c r="C42" s="22">
        <v>11</v>
      </c>
      <c r="D42" s="68">
        <v>547</v>
      </c>
      <c r="E42" s="68">
        <v>49722.8</v>
      </c>
      <c r="I42" s="47"/>
      <c r="J42" s="73"/>
      <c r="K42" s="48"/>
      <c r="L42" s="74"/>
      <c r="M42" s="47"/>
    </row>
    <row r="43" spans="1:13" ht="12.75">
      <c r="A43" s="22" t="s">
        <v>128</v>
      </c>
      <c r="B43" s="22" t="s">
        <v>129</v>
      </c>
      <c r="C43" s="22">
        <v>8</v>
      </c>
      <c r="D43" s="68">
        <v>374.2</v>
      </c>
      <c r="E43" s="68">
        <v>46778.3</v>
      </c>
      <c r="I43" s="47"/>
      <c r="J43" s="73"/>
      <c r="K43" s="48"/>
      <c r="L43" s="74"/>
      <c r="M43" s="47"/>
    </row>
    <row r="44" spans="1:13" ht="12.75">
      <c r="A44" s="22" t="s">
        <v>61</v>
      </c>
      <c r="B44" s="22" t="s">
        <v>130</v>
      </c>
      <c r="C44" s="22">
        <v>68</v>
      </c>
      <c r="D44" s="68">
        <v>3357.6</v>
      </c>
      <c r="E44" s="68">
        <v>49377.1</v>
      </c>
      <c r="I44" s="47"/>
      <c r="J44" s="73"/>
      <c r="K44" s="48"/>
      <c r="L44" s="74"/>
      <c r="M44" s="47"/>
    </row>
    <row r="45" spans="1:5" ht="12.75">
      <c r="A45" s="67" t="s">
        <v>131</v>
      </c>
      <c r="B45" s="67"/>
      <c r="C45" s="22">
        <v>112</v>
      </c>
      <c r="D45" s="68">
        <v>5401</v>
      </c>
      <c r="E45" s="68">
        <v>48223.5</v>
      </c>
    </row>
  </sheetData>
  <sheetProtection selectLockedCells="1" selectUnlockedCells="1"/>
  <mergeCells count="38">
    <mergeCell ref="A1:F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5:B15"/>
    <mergeCell ref="A17:A19"/>
    <mergeCell ref="B17:B19"/>
    <mergeCell ref="C17:E17"/>
    <mergeCell ref="F17:H17"/>
    <mergeCell ref="I17:K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30:B30"/>
    <mergeCell ref="A32:A34"/>
    <mergeCell ref="B32:B34"/>
    <mergeCell ref="C32:E32"/>
    <mergeCell ref="C33:C34"/>
    <mergeCell ref="D33:D34"/>
    <mergeCell ref="E33:E34"/>
    <mergeCell ref="A45:B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="124" zoomScaleNormal="124" workbookViewId="0" topLeftCell="A1">
      <selection activeCell="H9" sqref="H9"/>
    </sheetView>
  </sheetViews>
  <sheetFormatPr defaultColWidth="10.28125" defaultRowHeight="12.75"/>
  <cols>
    <col min="1" max="1" width="3.28125" style="19" customWidth="1"/>
    <col min="2" max="2" width="44.8515625" style="19" customWidth="1"/>
    <col min="3" max="3" width="10.421875" style="19" customWidth="1"/>
    <col min="4" max="5" width="10.421875" style="35" customWidth="1"/>
    <col min="6" max="6" width="10.421875" style="19" customWidth="1"/>
    <col min="7" max="8" width="10.421875" style="35" customWidth="1"/>
    <col min="9" max="9" width="10.421875" style="19" customWidth="1"/>
    <col min="10" max="11" width="10.421875" style="35" customWidth="1"/>
    <col min="12" max="16" width="11.57421875" style="19" customWidth="1"/>
    <col min="17" max="17" width="10.7109375" style="19" customWidth="1"/>
    <col min="18" max="45" width="11.57421875" style="19" customWidth="1"/>
    <col min="46" max="46" width="3.28125" style="19" customWidth="1"/>
    <col min="47" max="47" width="26.7109375" style="19" customWidth="1"/>
    <col min="48" max="48" width="8.8515625" style="19" customWidth="1"/>
    <col min="49" max="49" width="11.421875" style="19" customWidth="1"/>
    <col min="50" max="50" width="8.28125" style="19" customWidth="1"/>
    <col min="51" max="51" width="8.8515625" style="19" customWidth="1"/>
    <col min="52" max="52" width="11.421875" style="19" customWidth="1"/>
    <col min="53" max="53" width="8.28125" style="19" customWidth="1"/>
    <col min="54" max="54" width="8.8515625" style="19" customWidth="1"/>
    <col min="55" max="55" width="11.421875" style="19" customWidth="1"/>
    <col min="56" max="56" width="8.28125" style="19" customWidth="1"/>
    <col min="57" max="60" width="11.57421875" style="19" hidden="1" customWidth="1"/>
    <col min="61" max="16384" width="11.57421875" style="19" customWidth="1"/>
  </cols>
  <sheetData>
    <row r="1" spans="1:11" ht="12.75">
      <c r="A1" s="59" t="s">
        <v>139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2" customFormat="1" ht="24.75" customHeight="1">
      <c r="A2" s="37" t="s">
        <v>106</v>
      </c>
      <c r="B2" s="37" t="s">
        <v>107</v>
      </c>
      <c r="C2" s="38" t="s">
        <v>108</v>
      </c>
      <c r="D2" s="38"/>
      <c r="E2" s="38"/>
      <c r="F2" s="37" t="s">
        <v>140</v>
      </c>
      <c r="G2" s="37"/>
      <c r="H2" s="37"/>
      <c r="I2" s="37" t="s">
        <v>141</v>
      </c>
      <c r="J2" s="37"/>
      <c r="K2" s="37"/>
    </row>
    <row r="3" spans="1:11" s="62" customFormat="1" ht="24.75" customHeight="1">
      <c r="A3" s="37"/>
      <c r="B3" s="37"/>
      <c r="C3" s="37" t="s">
        <v>109</v>
      </c>
      <c r="D3" s="39" t="s">
        <v>110</v>
      </c>
      <c r="E3" s="39" t="s">
        <v>111</v>
      </c>
      <c r="F3" s="37" t="s">
        <v>109</v>
      </c>
      <c r="G3" s="39" t="s">
        <v>110</v>
      </c>
      <c r="H3" s="39" t="s">
        <v>111</v>
      </c>
      <c r="I3" s="37" t="s">
        <v>109</v>
      </c>
      <c r="J3" s="39" t="s">
        <v>110</v>
      </c>
      <c r="K3" s="39" t="s">
        <v>111</v>
      </c>
    </row>
    <row r="4" spans="1:11" s="62" customFormat="1" ht="24.75" customHeight="1">
      <c r="A4" s="37"/>
      <c r="B4" s="37"/>
      <c r="C4" s="37"/>
      <c r="D4" s="39"/>
      <c r="E4" s="39"/>
      <c r="F4" s="37"/>
      <c r="G4" s="39"/>
      <c r="H4" s="39"/>
      <c r="I4" s="37"/>
      <c r="J4" s="39"/>
      <c r="K4" s="39"/>
    </row>
    <row r="5" spans="1:11" ht="12.75">
      <c r="A5" s="22" t="s">
        <v>112</v>
      </c>
      <c r="B5" s="22" t="s">
        <v>113</v>
      </c>
      <c r="C5" s="22">
        <v>17611</v>
      </c>
      <c r="D5" s="68">
        <v>47039.5</v>
      </c>
      <c r="E5" s="68">
        <v>2671</v>
      </c>
      <c r="F5" s="22">
        <v>168</v>
      </c>
      <c r="G5" s="68">
        <v>166.3</v>
      </c>
      <c r="H5" s="68">
        <v>989.9</v>
      </c>
      <c r="I5" s="22">
        <v>1729</v>
      </c>
      <c r="J5" s="68">
        <v>2960</v>
      </c>
      <c r="K5" s="68">
        <v>1712</v>
      </c>
    </row>
    <row r="6" spans="1:11" ht="12.75">
      <c r="A6" s="22" t="s">
        <v>114</v>
      </c>
      <c r="B6" s="22" t="s">
        <v>115</v>
      </c>
      <c r="C6" s="22">
        <v>15181</v>
      </c>
      <c r="D6" s="68">
        <v>41587.7</v>
      </c>
      <c r="E6" s="68">
        <v>2739.5</v>
      </c>
      <c r="F6" s="22">
        <v>149</v>
      </c>
      <c r="G6" s="68">
        <v>140.4</v>
      </c>
      <c r="H6" s="68">
        <v>942.5</v>
      </c>
      <c r="I6" s="22">
        <v>1564</v>
      </c>
      <c r="J6" s="68">
        <v>2677.6</v>
      </c>
      <c r="K6" s="68">
        <v>1712</v>
      </c>
    </row>
    <row r="7" spans="1:11" ht="12.75">
      <c r="A7" s="22" t="s">
        <v>116</v>
      </c>
      <c r="B7" s="22" t="s">
        <v>117</v>
      </c>
      <c r="C7" s="22">
        <v>13334</v>
      </c>
      <c r="D7" s="68">
        <v>36576.2</v>
      </c>
      <c r="E7" s="68">
        <v>2743.1</v>
      </c>
      <c r="F7" s="22">
        <v>155</v>
      </c>
      <c r="G7" s="68">
        <v>157.2</v>
      </c>
      <c r="H7" s="68">
        <v>1014.2</v>
      </c>
      <c r="I7" s="22">
        <v>1273</v>
      </c>
      <c r="J7" s="68">
        <v>2179.4</v>
      </c>
      <c r="K7" s="68">
        <v>1712</v>
      </c>
    </row>
    <row r="8" spans="1:11" ht="12.75">
      <c r="A8" s="22" t="s">
        <v>118</v>
      </c>
      <c r="B8" s="22" t="s">
        <v>119</v>
      </c>
      <c r="C8" s="22">
        <v>17817</v>
      </c>
      <c r="D8" s="68">
        <v>47016.9</v>
      </c>
      <c r="E8" s="68">
        <v>2638.9</v>
      </c>
      <c r="F8" s="22">
        <v>163</v>
      </c>
      <c r="G8" s="68">
        <v>160.5</v>
      </c>
      <c r="H8" s="68">
        <v>984.66</v>
      </c>
      <c r="I8" s="22">
        <v>2048</v>
      </c>
      <c r="J8" s="68">
        <v>3506.2</v>
      </c>
      <c r="K8" s="68">
        <v>1712</v>
      </c>
    </row>
    <row r="9" spans="1:11" ht="12.75">
      <c r="A9" s="22" t="s">
        <v>120</v>
      </c>
      <c r="B9" s="22" t="s">
        <v>121</v>
      </c>
      <c r="C9" s="22">
        <v>13545</v>
      </c>
      <c r="D9" s="68">
        <v>35506.8</v>
      </c>
      <c r="E9" s="68">
        <v>2621.4</v>
      </c>
      <c r="F9" s="22">
        <v>116</v>
      </c>
      <c r="G9" s="68">
        <v>113.3</v>
      </c>
      <c r="H9" s="68">
        <v>976.8</v>
      </c>
      <c r="I9" s="22">
        <v>1540</v>
      </c>
      <c r="J9" s="68">
        <v>2636.5</v>
      </c>
      <c r="K9" s="68">
        <v>1712</v>
      </c>
    </row>
    <row r="10" spans="1:11" ht="12.75">
      <c r="A10" s="22" t="s">
        <v>122</v>
      </c>
      <c r="B10" s="22" t="s">
        <v>123</v>
      </c>
      <c r="C10" s="22">
        <v>22918</v>
      </c>
      <c r="D10" s="68">
        <v>62475.3</v>
      </c>
      <c r="E10" s="68">
        <v>2726</v>
      </c>
      <c r="F10" s="22">
        <v>189</v>
      </c>
      <c r="G10" s="68">
        <v>193.4</v>
      </c>
      <c r="H10" s="68">
        <v>1023.4</v>
      </c>
      <c r="I10" s="22">
        <v>2293</v>
      </c>
      <c r="J10" s="68">
        <v>3925.6</v>
      </c>
      <c r="K10" s="68">
        <v>1712</v>
      </c>
    </row>
    <row r="11" spans="1:11" ht="12.75">
      <c r="A11" s="22" t="s">
        <v>124</v>
      </c>
      <c r="B11" s="22" t="s">
        <v>125</v>
      </c>
      <c r="C11" s="22">
        <v>19966</v>
      </c>
      <c r="D11" s="68">
        <v>52794.7</v>
      </c>
      <c r="E11" s="68">
        <v>2644.2</v>
      </c>
      <c r="F11" s="22">
        <v>177</v>
      </c>
      <c r="G11" s="68">
        <v>176.5</v>
      </c>
      <c r="H11" s="68">
        <v>997</v>
      </c>
      <c r="I11" s="22">
        <v>1867</v>
      </c>
      <c r="J11" s="68">
        <v>3196.3</v>
      </c>
      <c r="K11" s="68">
        <v>1712</v>
      </c>
    </row>
    <row r="12" spans="1:11" ht="12.75">
      <c r="A12" s="22" t="s">
        <v>126</v>
      </c>
      <c r="B12" s="22" t="s">
        <v>127</v>
      </c>
      <c r="C12" s="22">
        <v>39153</v>
      </c>
      <c r="D12" s="68">
        <v>109176.5</v>
      </c>
      <c r="E12" s="68">
        <v>2788.5</v>
      </c>
      <c r="F12" s="22">
        <v>253</v>
      </c>
      <c r="G12" s="68">
        <v>262.1</v>
      </c>
      <c r="H12" s="68">
        <v>1036</v>
      </c>
      <c r="I12" s="22">
        <v>3682</v>
      </c>
      <c r="J12" s="68">
        <v>6303.6</v>
      </c>
      <c r="K12" s="68">
        <v>1712</v>
      </c>
    </row>
    <row r="13" spans="1:11" ht="12.75">
      <c r="A13" s="22" t="s">
        <v>128</v>
      </c>
      <c r="B13" s="22" t="s">
        <v>129</v>
      </c>
      <c r="C13" s="22">
        <v>36615</v>
      </c>
      <c r="D13" s="68">
        <v>111223.8</v>
      </c>
      <c r="E13" s="68">
        <v>3037.7</v>
      </c>
      <c r="F13" s="22">
        <v>250</v>
      </c>
      <c r="G13" s="68">
        <v>243</v>
      </c>
      <c r="H13" s="68">
        <v>972.2</v>
      </c>
      <c r="I13" s="22">
        <v>3019</v>
      </c>
      <c r="J13" s="68">
        <v>5168.5</v>
      </c>
      <c r="K13" s="68">
        <v>1712</v>
      </c>
    </row>
    <row r="14" spans="1:11" ht="12.75">
      <c r="A14" s="22" t="s">
        <v>61</v>
      </c>
      <c r="B14" s="22" t="s">
        <v>130</v>
      </c>
      <c r="C14" s="22">
        <v>109423</v>
      </c>
      <c r="D14" s="68">
        <v>338478.4</v>
      </c>
      <c r="E14" s="68">
        <v>3093.3</v>
      </c>
      <c r="F14" s="22">
        <v>624</v>
      </c>
      <c r="G14" s="68">
        <v>646.6</v>
      </c>
      <c r="H14" s="68">
        <v>1036.2</v>
      </c>
      <c r="I14" s="22">
        <v>9131</v>
      </c>
      <c r="J14" s="68">
        <v>15632.3</v>
      </c>
      <c r="K14" s="68">
        <v>1712</v>
      </c>
    </row>
    <row r="15" spans="1:11" ht="12.75" customHeight="1">
      <c r="A15" s="67" t="s">
        <v>131</v>
      </c>
      <c r="B15" s="67"/>
      <c r="C15" s="22">
        <v>305563</v>
      </c>
      <c r="D15" s="68">
        <v>881875.7</v>
      </c>
      <c r="E15" s="68">
        <v>2886.1</v>
      </c>
      <c r="F15" s="22">
        <v>2244</v>
      </c>
      <c r="G15" s="68">
        <v>2259.4</v>
      </c>
      <c r="H15" s="68">
        <v>1006.9</v>
      </c>
      <c r="I15" s="22">
        <v>28146</v>
      </c>
      <c r="J15" s="68">
        <v>48186</v>
      </c>
      <c r="K15" s="68">
        <v>1712</v>
      </c>
    </row>
    <row r="16" spans="1:11" ht="12.75">
      <c r="A16" s="22"/>
      <c r="B16" s="22"/>
      <c r="C16" s="22"/>
      <c r="D16" s="68"/>
      <c r="E16" s="68"/>
      <c r="F16" s="22"/>
      <c r="G16" s="68"/>
      <c r="H16" s="68"/>
      <c r="I16" s="22"/>
      <c r="J16" s="68"/>
      <c r="K16" s="68"/>
    </row>
    <row r="17" spans="1:11" s="62" customFormat="1" ht="26.25" customHeight="1">
      <c r="A17" s="37" t="s">
        <v>106</v>
      </c>
      <c r="B17" s="37" t="s">
        <v>107</v>
      </c>
      <c r="C17" s="37" t="s">
        <v>142</v>
      </c>
      <c r="D17" s="37"/>
      <c r="E17" s="37"/>
      <c r="F17" s="37" t="s">
        <v>143</v>
      </c>
      <c r="G17" s="37"/>
      <c r="H17" s="37"/>
      <c r="I17" s="37" t="s">
        <v>90</v>
      </c>
      <c r="J17" s="37"/>
      <c r="K17" s="37"/>
    </row>
    <row r="18" spans="1:11" s="62" customFormat="1" ht="26.25" customHeight="1">
      <c r="A18" s="37"/>
      <c r="B18" s="37"/>
      <c r="C18" s="37" t="s">
        <v>109</v>
      </c>
      <c r="D18" s="39" t="s">
        <v>110</v>
      </c>
      <c r="E18" s="39" t="s">
        <v>111</v>
      </c>
      <c r="F18" s="37" t="s">
        <v>109</v>
      </c>
      <c r="G18" s="39" t="s">
        <v>110</v>
      </c>
      <c r="H18" s="39" t="s">
        <v>111</v>
      </c>
      <c r="I18" s="37" t="s">
        <v>109</v>
      </c>
      <c r="J18" s="39" t="s">
        <v>110</v>
      </c>
      <c r="K18" s="39" t="s">
        <v>111</v>
      </c>
    </row>
    <row r="19" spans="1:11" s="62" customFormat="1" ht="26.25" customHeight="1">
      <c r="A19" s="37"/>
      <c r="B19" s="37"/>
      <c r="C19" s="37"/>
      <c r="D19" s="39"/>
      <c r="E19" s="39"/>
      <c r="F19" s="37"/>
      <c r="G19" s="39"/>
      <c r="H19" s="39"/>
      <c r="I19" s="37"/>
      <c r="J19" s="39"/>
      <c r="K19" s="39"/>
    </row>
    <row r="20" spans="1:11" ht="12.75">
      <c r="A20" s="22" t="s">
        <v>112</v>
      </c>
      <c r="B20" s="22" t="s">
        <v>113</v>
      </c>
      <c r="C20" s="22">
        <v>15714</v>
      </c>
      <c r="D20" s="68">
        <v>43913.1</v>
      </c>
      <c r="E20" s="68">
        <v>2794.5</v>
      </c>
      <c r="F20" s="22">
        <v>2685</v>
      </c>
      <c r="G20" s="68">
        <v>7290.2</v>
      </c>
      <c r="H20" s="68">
        <v>2715.2</v>
      </c>
      <c r="I20" s="22">
        <v>0</v>
      </c>
      <c r="J20" s="68">
        <v>0</v>
      </c>
      <c r="K20" s="68">
        <v>0</v>
      </c>
    </row>
    <row r="21" spans="1:11" ht="12.75">
      <c r="A21" s="22" t="s">
        <v>114</v>
      </c>
      <c r="B21" s="22" t="s">
        <v>115</v>
      </c>
      <c r="C21" s="22">
        <v>13468</v>
      </c>
      <c r="D21" s="68">
        <v>38769.7</v>
      </c>
      <c r="E21" s="68">
        <v>2878.7</v>
      </c>
      <c r="F21" s="22">
        <v>2375</v>
      </c>
      <c r="G21" s="68">
        <v>6562.4</v>
      </c>
      <c r="H21" s="68">
        <v>2763.1</v>
      </c>
      <c r="I21" s="22">
        <v>0</v>
      </c>
      <c r="J21" s="68">
        <v>0</v>
      </c>
      <c r="K21" s="68">
        <v>0</v>
      </c>
    </row>
    <row r="22" spans="1:11" ht="12.75">
      <c r="A22" s="22" t="s">
        <v>116</v>
      </c>
      <c r="B22" s="22" t="s">
        <v>117</v>
      </c>
      <c r="C22" s="22">
        <v>11906</v>
      </c>
      <c r="D22" s="68">
        <v>34239.6</v>
      </c>
      <c r="E22" s="68">
        <v>2875.8</v>
      </c>
      <c r="F22" s="22">
        <v>1995</v>
      </c>
      <c r="G22" s="68">
        <v>5427.5</v>
      </c>
      <c r="H22" s="68">
        <v>2720.6</v>
      </c>
      <c r="I22" s="22">
        <v>0</v>
      </c>
      <c r="J22" s="68">
        <v>0</v>
      </c>
      <c r="K22" s="68">
        <v>0</v>
      </c>
    </row>
    <row r="23" spans="1:11" ht="12.75">
      <c r="A23" s="22" t="s">
        <v>118</v>
      </c>
      <c r="B23" s="22" t="s">
        <v>119</v>
      </c>
      <c r="C23" s="22">
        <v>15606</v>
      </c>
      <c r="D23" s="68">
        <v>43350.2</v>
      </c>
      <c r="E23" s="68">
        <v>2777.8</v>
      </c>
      <c r="F23" s="22">
        <v>2561</v>
      </c>
      <c r="G23" s="68">
        <v>6685.8</v>
      </c>
      <c r="H23" s="68">
        <v>2610.6</v>
      </c>
      <c r="I23" s="22">
        <v>0</v>
      </c>
      <c r="J23" s="68">
        <v>0</v>
      </c>
      <c r="K23" s="68">
        <v>0</v>
      </c>
    </row>
    <row r="24" spans="1:11" ht="12.75">
      <c r="A24" s="22" t="s">
        <v>120</v>
      </c>
      <c r="B24" s="22" t="s">
        <v>121</v>
      </c>
      <c r="C24" s="22">
        <v>11889</v>
      </c>
      <c r="D24" s="68">
        <v>32757</v>
      </c>
      <c r="E24" s="68">
        <v>2755.2</v>
      </c>
      <c r="F24" s="22">
        <v>1617</v>
      </c>
      <c r="G24" s="68">
        <v>4199.2</v>
      </c>
      <c r="H24" s="68">
        <v>2596.9</v>
      </c>
      <c r="I24" s="22">
        <v>0</v>
      </c>
      <c r="J24" s="68">
        <v>0</v>
      </c>
      <c r="K24" s="68">
        <v>0</v>
      </c>
    </row>
    <row r="25" spans="1:11" ht="12.75">
      <c r="A25" s="22" t="s">
        <v>122</v>
      </c>
      <c r="B25" s="22" t="s">
        <v>123</v>
      </c>
      <c r="C25" s="22">
        <v>20436</v>
      </c>
      <c r="D25" s="68">
        <v>58356.3</v>
      </c>
      <c r="E25" s="68">
        <v>2855.6</v>
      </c>
      <c r="F25" s="22">
        <v>4680</v>
      </c>
      <c r="G25" s="68">
        <v>12744.6</v>
      </c>
      <c r="H25" s="68">
        <v>2723.2</v>
      </c>
      <c r="I25" s="22">
        <v>0</v>
      </c>
      <c r="J25" s="68">
        <v>0</v>
      </c>
      <c r="K25" s="68">
        <v>0</v>
      </c>
    </row>
    <row r="26" spans="1:11" ht="12.75">
      <c r="A26" s="22" t="s">
        <v>124</v>
      </c>
      <c r="B26" s="22" t="s">
        <v>125</v>
      </c>
      <c r="C26" s="22">
        <v>17922</v>
      </c>
      <c r="D26" s="68">
        <v>49422</v>
      </c>
      <c r="E26" s="68">
        <v>2757.6</v>
      </c>
      <c r="F26" s="22">
        <v>3052</v>
      </c>
      <c r="G26" s="68">
        <v>7918.7</v>
      </c>
      <c r="H26" s="68">
        <v>2594.6</v>
      </c>
      <c r="I26" s="22">
        <v>0</v>
      </c>
      <c r="J26" s="68">
        <v>0</v>
      </c>
      <c r="K26" s="68">
        <v>0</v>
      </c>
    </row>
    <row r="27" spans="1:11" ht="12.75">
      <c r="A27" s="22" t="s">
        <v>126</v>
      </c>
      <c r="B27" s="22" t="s">
        <v>127</v>
      </c>
      <c r="C27" s="22">
        <v>35218</v>
      </c>
      <c r="D27" s="68">
        <v>102610.8</v>
      </c>
      <c r="E27" s="68">
        <v>2913.6</v>
      </c>
      <c r="F27" s="22">
        <v>9254</v>
      </c>
      <c r="G27" s="68">
        <v>25727.2</v>
      </c>
      <c r="H27" s="68">
        <v>2780.1</v>
      </c>
      <c r="I27" s="22">
        <v>0</v>
      </c>
      <c r="J27" s="68">
        <v>0</v>
      </c>
      <c r="K27" s="68">
        <v>0</v>
      </c>
    </row>
    <row r="28" spans="1:11" ht="12.75">
      <c r="A28" s="22" t="s">
        <v>128</v>
      </c>
      <c r="B28" s="22" t="s">
        <v>129</v>
      </c>
      <c r="C28" s="22">
        <v>33346</v>
      </c>
      <c r="D28" s="68">
        <v>105812.2</v>
      </c>
      <c r="E28" s="68">
        <v>3173.2</v>
      </c>
      <c r="F28" s="22">
        <v>6093</v>
      </c>
      <c r="G28" s="68">
        <v>17990.3</v>
      </c>
      <c r="H28" s="68">
        <v>2952.6</v>
      </c>
      <c r="I28" s="22">
        <v>0</v>
      </c>
      <c r="J28" s="68">
        <v>0</v>
      </c>
      <c r="K28" s="68">
        <v>0</v>
      </c>
    </row>
    <row r="29" spans="1:11" ht="12.75">
      <c r="A29" s="22" t="s">
        <v>61</v>
      </c>
      <c r="B29" s="22" t="s">
        <v>130</v>
      </c>
      <c r="C29" s="22">
        <v>99668</v>
      </c>
      <c r="D29" s="68">
        <v>322199.5</v>
      </c>
      <c r="E29" s="68">
        <v>3232.7</v>
      </c>
      <c r="F29" s="22">
        <v>24046</v>
      </c>
      <c r="G29" s="68">
        <v>74083.4</v>
      </c>
      <c r="H29" s="68">
        <v>3080.9</v>
      </c>
      <c r="I29" s="22">
        <v>0</v>
      </c>
      <c r="J29" s="68">
        <v>0</v>
      </c>
      <c r="K29" s="68">
        <v>0</v>
      </c>
    </row>
    <row r="30" spans="1:11" ht="12.75">
      <c r="A30" s="67" t="s">
        <v>131</v>
      </c>
      <c r="B30" s="67"/>
      <c r="C30" s="22">
        <v>275173</v>
      </c>
      <c r="D30" s="68">
        <v>831430.3</v>
      </c>
      <c r="E30" s="68">
        <v>3021.5</v>
      </c>
      <c r="F30" s="22">
        <v>58358</v>
      </c>
      <c r="G30" s="68">
        <v>168629.4</v>
      </c>
      <c r="H30" s="68">
        <v>2889.6</v>
      </c>
      <c r="I30" s="22">
        <v>0</v>
      </c>
      <c r="J30" s="68">
        <v>0</v>
      </c>
      <c r="K30" s="68">
        <v>0</v>
      </c>
    </row>
    <row r="31" spans="1:11" ht="12.75">
      <c r="A31" s="22"/>
      <c r="B31" s="22"/>
      <c r="C31" s="22"/>
      <c r="D31" s="68"/>
      <c r="E31" s="68"/>
      <c r="F31" s="22"/>
      <c r="G31" s="68"/>
      <c r="H31" s="68"/>
      <c r="I31" s="22"/>
      <c r="J31" s="68"/>
      <c r="K31" s="68"/>
    </row>
    <row r="32" spans="1:11" ht="12.75">
      <c r="A32" s="22"/>
      <c r="B32" s="22"/>
      <c r="C32" s="22"/>
      <c r="D32" s="68"/>
      <c r="E32" s="68"/>
      <c r="F32" s="22"/>
      <c r="G32" s="68"/>
      <c r="H32" s="68"/>
      <c r="I32" s="22"/>
      <c r="J32" s="68"/>
      <c r="K32" s="68"/>
    </row>
    <row r="33" spans="1:11" ht="12.75">
      <c r="A33" s="22"/>
      <c r="B33" s="22"/>
      <c r="C33" s="22"/>
      <c r="D33" s="68"/>
      <c r="E33" s="68"/>
      <c r="F33" s="22"/>
      <c r="G33" s="68"/>
      <c r="H33" s="68"/>
      <c r="I33" s="22"/>
      <c r="J33" s="68"/>
      <c r="K33" s="68"/>
    </row>
    <row r="34" spans="1:11" ht="12.75">
      <c r="A34" s="22"/>
      <c r="B34" s="22"/>
      <c r="C34" s="22"/>
      <c r="D34" s="68"/>
      <c r="E34" s="68"/>
      <c r="F34" s="22"/>
      <c r="G34" s="68"/>
      <c r="H34" s="68"/>
      <c r="I34" s="22"/>
      <c r="J34" s="68"/>
      <c r="K34" s="68"/>
    </row>
    <row r="35" spans="1:11" ht="12.75">
      <c r="A35" s="22"/>
      <c r="B35" s="22"/>
      <c r="C35" s="22"/>
      <c r="D35" s="68"/>
      <c r="E35" s="68"/>
      <c r="F35" s="22"/>
      <c r="G35" s="68"/>
      <c r="H35" s="68"/>
      <c r="I35" s="22"/>
      <c r="J35" s="68"/>
      <c r="K35" s="68"/>
    </row>
    <row r="36" spans="1:11" ht="12.75">
      <c r="A36" s="22"/>
      <c r="B36" s="22"/>
      <c r="C36" s="22"/>
      <c r="D36" s="68"/>
      <c r="E36" s="68"/>
      <c r="F36" s="22"/>
      <c r="G36" s="68"/>
      <c r="H36" s="68"/>
      <c r="I36" s="22"/>
      <c r="J36" s="68"/>
      <c r="K36" s="68"/>
    </row>
  </sheetData>
  <sheetProtection selectLockedCells="1" selectUnlockedCells="1"/>
  <mergeCells count="31">
    <mergeCell ref="A1:K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5:B15"/>
    <mergeCell ref="A17:A19"/>
    <mergeCell ref="B17:B19"/>
    <mergeCell ref="C17:E17"/>
    <mergeCell ref="F17:H17"/>
    <mergeCell ref="I17:K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30:B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124" zoomScaleNormal="124" workbookViewId="0" topLeftCell="A1">
      <selection activeCell="M12" sqref="M12"/>
    </sheetView>
  </sheetViews>
  <sheetFormatPr defaultColWidth="10.28125" defaultRowHeight="12.75"/>
  <cols>
    <col min="1" max="1" width="8.421875" style="0" customWidth="1"/>
    <col min="2" max="3" width="10.28125" style="0" customWidth="1"/>
    <col min="4" max="5" width="8.421875" style="0" customWidth="1"/>
    <col min="6" max="6" width="11.7109375" style="0" customWidth="1"/>
    <col min="7" max="7" width="8.57421875" style="0" customWidth="1"/>
    <col min="8" max="8" width="7.00390625" style="0" customWidth="1"/>
    <col min="9" max="9" width="12.421875" style="0" customWidth="1"/>
    <col min="10" max="17" width="11.57421875" style="0" customWidth="1"/>
    <col min="18" max="18" width="5.00390625" style="0" customWidth="1"/>
    <col min="19" max="20" width="5.140625" style="0" customWidth="1"/>
    <col min="21" max="16384" width="11.57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ht="14.25">
      <c r="A2" s="2"/>
    </row>
    <row r="3" spans="1:7" ht="35.25" customHeight="1">
      <c r="A3" s="75" t="s">
        <v>144</v>
      </c>
      <c r="B3" s="75"/>
      <c r="C3" s="75"/>
      <c r="D3" s="75"/>
      <c r="E3" s="75"/>
      <c r="F3" s="75"/>
      <c r="G3" s="75"/>
    </row>
    <row r="4" spans="2:5" ht="14.25">
      <c r="B4" s="4"/>
      <c r="C4" s="5" t="s">
        <v>2</v>
      </c>
      <c r="D4" s="6" t="s">
        <v>3</v>
      </c>
      <c r="E4" s="6"/>
    </row>
    <row r="5" ht="14.25">
      <c r="A5" s="1"/>
    </row>
    <row r="6" spans="1:9" ht="24" customHeight="1">
      <c r="A6" s="76" t="s">
        <v>4</v>
      </c>
      <c r="B6" s="76"/>
      <c r="C6" s="76"/>
      <c r="D6" s="76"/>
      <c r="E6" s="76"/>
      <c r="F6" s="7" t="s">
        <v>5</v>
      </c>
      <c r="G6" s="8" t="s">
        <v>6</v>
      </c>
      <c r="H6" s="8"/>
      <c r="I6" s="8"/>
    </row>
    <row r="7" spans="1:9" ht="14.25" hidden="1">
      <c r="A7" s="77"/>
      <c r="B7" s="78"/>
      <c r="C7" s="78"/>
      <c r="D7" s="78"/>
      <c r="E7" s="79"/>
      <c r="F7" s="80"/>
      <c r="G7" s="13"/>
      <c r="H7" s="13"/>
      <c r="I7" s="13"/>
    </row>
    <row r="8" spans="1:9" ht="34.5" customHeight="1">
      <c r="A8" s="14" t="s">
        <v>7</v>
      </c>
      <c r="B8" s="14"/>
      <c r="C8" s="14"/>
      <c r="D8" s="14"/>
      <c r="E8" s="14"/>
      <c r="F8" s="14"/>
      <c r="G8" s="81" t="s">
        <v>8</v>
      </c>
      <c r="H8" s="81"/>
      <c r="I8" s="81"/>
    </row>
    <row r="9" spans="1:9" ht="30" customHeight="1">
      <c r="A9" s="16" t="s">
        <v>9</v>
      </c>
      <c r="B9" s="16"/>
      <c r="C9" s="16"/>
      <c r="D9" s="16"/>
      <c r="E9" s="16"/>
      <c r="F9" s="17" t="s">
        <v>10</v>
      </c>
      <c r="G9" s="81"/>
      <c r="H9" s="81"/>
      <c r="I9" s="81"/>
    </row>
    <row r="10" spans="1:9" ht="14.25" customHeight="1">
      <c r="A10" s="17" t="s">
        <v>11</v>
      </c>
      <c r="B10" s="17"/>
      <c r="C10" s="17"/>
      <c r="D10" s="17"/>
      <c r="E10" s="17"/>
      <c r="F10" s="17"/>
      <c r="G10" s="17"/>
      <c r="H10" s="81"/>
      <c r="I10" s="81"/>
    </row>
    <row r="11" spans="1:9" ht="21" customHeight="1">
      <c r="A11" s="14" t="s">
        <v>12</v>
      </c>
      <c r="B11" s="14"/>
      <c r="C11" s="14"/>
      <c r="D11" s="14"/>
      <c r="E11" s="14"/>
      <c r="F11" s="14"/>
      <c r="G11" s="81"/>
      <c r="H11" s="81"/>
      <c r="I11" s="81"/>
    </row>
    <row r="12" spans="1:8" ht="14.25" customHeight="1">
      <c r="A12" s="16" t="s">
        <v>13</v>
      </c>
      <c r="B12" s="16"/>
      <c r="C12" s="16"/>
      <c r="D12" s="16"/>
      <c r="E12" s="16"/>
      <c r="F12" s="17" t="s">
        <v>14</v>
      </c>
      <c r="G12" s="14"/>
      <c r="H12" s="62"/>
    </row>
    <row r="13" spans="1:9" ht="39" customHeight="1">
      <c r="A13" s="17" t="s">
        <v>15</v>
      </c>
      <c r="B13" s="17"/>
      <c r="C13" s="17"/>
      <c r="D13" s="17"/>
      <c r="E13" s="17"/>
      <c r="F13" s="17"/>
      <c r="G13" s="14"/>
      <c r="H13" s="82"/>
      <c r="I13" s="20" t="s">
        <v>16</v>
      </c>
    </row>
    <row r="14" spans="1:8" ht="21" customHeight="1">
      <c r="A14" s="14" t="s">
        <v>17</v>
      </c>
      <c r="B14" s="14"/>
      <c r="C14" s="14"/>
      <c r="D14" s="14"/>
      <c r="E14" s="14"/>
      <c r="F14" s="21" t="s">
        <v>18</v>
      </c>
      <c r="G14" s="14"/>
      <c r="H14" s="62"/>
    </row>
    <row r="15" spans="1:8" ht="14.25" customHeight="1">
      <c r="A15" s="17" t="s">
        <v>19</v>
      </c>
      <c r="B15" s="17"/>
      <c r="C15" s="17"/>
      <c r="D15" s="17"/>
      <c r="E15" s="17"/>
      <c r="F15" s="21"/>
      <c r="G15" s="14"/>
      <c r="H15" s="62"/>
    </row>
    <row r="16" ht="14.25">
      <c r="A16" s="2"/>
    </row>
    <row r="17" spans="1:9" ht="14.25">
      <c r="A17" s="23" t="s">
        <v>20</v>
      </c>
      <c r="B17" s="23"/>
      <c r="C17" s="23"/>
      <c r="D17" s="23"/>
      <c r="E17" s="23"/>
      <c r="F17" s="23"/>
      <c r="G17" s="23"/>
      <c r="H17" s="23"/>
      <c r="I17" s="23"/>
    </row>
    <row r="18" spans="1:9" ht="14.25">
      <c r="A18" s="24" t="s">
        <v>21</v>
      </c>
      <c r="B18" s="24"/>
      <c r="C18" s="24"/>
      <c r="D18" s="24"/>
      <c r="E18" s="24"/>
      <c r="F18" s="24"/>
      <c r="G18" s="24"/>
      <c r="H18" s="24"/>
      <c r="I18" s="24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3" t="s">
        <v>22</v>
      </c>
      <c r="B20" s="23"/>
      <c r="C20" s="23"/>
      <c r="D20" s="23"/>
      <c r="E20" s="23"/>
      <c r="F20" s="23"/>
      <c r="G20" s="23"/>
      <c r="H20" s="23"/>
      <c r="I20" s="23"/>
    </row>
    <row r="21" spans="1:9" ht="14.25">
      <c r="A21" s="24" t="s">
        <v>23</v>
      </c>
      <c r="B21" s="24"/>
      <c r="C21" s="24"/>
      <c r="D21" s="24"/>
      <c r="E21" s="24"/>
      <c r="F21" s="24"/>
      <c r="G21" s="24"/>
      <c r="H21" s="24"/>
      <c r="I21" s="24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 customHeight="1">
      <c r="A23" s="26" t="s">
        <v>24</v>
      </c>
      <c r="B23" s="21" t="s">
        <v>25</v>
      </c>
      <c r="C23" s="21"/>
      <c r="D23" s="21"/>
      <c r="E23" s="21"/>
      <c r="F23" s="21"/>
      <c r="G23" s="21"/>
      <c r="H23" s="21"/>
      <c r="I23" s="21"/>
    </row>
    <row r="24" spans="1:9" ht="102">
      <c r="A24" s="26"/>
      <c r="B24" s="27" t="s">
        <v>26</v>
      </c>
      <c r="C24" s="27" t="s">
        <v>27</v>
      </c>
      <c r="D24" s="27" t="s">
        <v>28</v>
      </c>
      <c r="E24" s="27" t="s">
        <v>29</v>
      </c>
      <c r="F24" s="27" t="s">
        <v>30</v>
      </c>
      <c r="G24" s="27" t="s">
        <v>31</v>
      </c>
      <c r="H24" s="27"/>
      <c r="I24" s="27" t="s">
        <v>32</v>
      </c>
    </row>
    <row r="25" spans="1:9" ht="14.25">
      <c r="A25" s="28">
        <v>1</v>
      </c>
      <c r="B25" s="29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</row>
    <row r="26" spans="1:9" ht="14.25">
      <c r="A26" s="28"/>
      <c r="B26" s="30">
        <v>21390940</v>
      </c>
      <c r="C26" s="30" t="s">
        <v>33</v>
      </c>
      <c r="D26" s="83"/>
      <c r="E26" s="30">
        <v>31</v>
      </c>
      <c r="F26" s="30">
        <v>420</v>
      </c>
      <c r="G26" s="30">
        <v>2784</v>
      </c>
      <c r="H26" s="32"/>
      <c r="I26" s="33"/>
    </row>
    <row r="27" spans="1:6" ht="14.25">
      <c r="A27" s="34" t="s">
        <v>34</v>
      </c>
      <c r="B27" s="34"/>
      <c r="C27" s="34"/>
      <c r="D27" s="34"/>
      <c r="E27" s="34"/>
      <c r="F27" s="34"/>
    </row>
  </sheetData>
  <sheetProtection selectLockedCells="1" selectUnlockedCells="1"/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7:F2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="124" zoomScaleNormal="124" workbookViewId="0" topLeftCell="A1">
      <selection activeCell="G15" sqref="G15"/>
    </sheetView>
  </sheetViews>
  <sheetFormatPr defaultColWidth="10.28125" defaultRowHeight="12.75"/>
  <cols>
    <col min="1" max="1" width="27.8515625" style="19" customWidth="1"/>
    <col min="2" max="4" width="11.57421875" style="19" customWidth="1"/>
    <col min="5" max="5" width="11.57421875" style="35" customWidth="1"/>
    <col min="6" max="6" width="11.57421875" style="19" customWidth="1"/>
    <col min="7" max="7" width="11.57421875" style="35" customWidth="1"/>
    <col min="8" max="9" width="11.57421875" style="19" customWidth="1"/>
    <col min="10" max="11" width="11.57421875" style="19" hidden="1" customWidth="1"/>
    <col min="12" max="12" width="8.421875" style="19" customWidth="1"/>
    <col min="13" max="13" width="15.57421875" style="19" customWidth="1"/>
    <col min="14" max="14" width="16.8515625" style="19" customWidth="1"/>
    <col min="15" max="18" width="11.57421875" style="19" hidden="1" customWidth="1"/>
    <col min="19" max="16384" width="11.57421875" style="19" customWidth="1"/>
  </cols>
  <sheetData>
    <row r="1" spans="1:11" s="62" customFormat="1" ht="102">
      <c r="A1" s="36" t="s">
        <v>35</v>
      </c>
      <c r="B1" s="36" t="s">
        <v>36</v>
      </c>
      <c r="C1" s="37" t="s">
        <v>145</v>
      </c>
      <c r="D1" s="38" t="s">
        <v>38</v>
      </c>
      <c r="E1" s="39" t="s">
        <v>146</v>
      </c>
      <c r="G1" s="71"/>
      <c r="J1" s="84"/>
      <c r="K1" s="84"/>
    </row>
    <row r="2" spans="1:11" ht="12.75">
      <c r="A2" s="41" t="s">
        <v>40</v>
      </c>
      <c r="B2" s="41" t="s">
        <v>41</v>
      </c>
      <c r="C2" s="41">
        <v>1</v>
      </c>
      <c r="D2" s="41">
        <v>2</v>
      </c>
      <c r="E2" s="42">
        <v>3</v>
      </c>
      <c r="G2" s="73"/>
      <c r="J2" s="43"/>
      <c r="K2" s="43"/>
    </row>
    <row r="3" spans="1:11" ht="48" customHeight="1">
      <c r="A3" s="44" t="s">
        <v>42</v>
      </c>
      <c r="B3" s="41" t="s">
        <v>43</v>
      </c>
      <c r="C3" s="45">
        <v>58358</v>
      </c>
      <c r="D3" s="45">
        <v>168629.4</v>
      </c>
      <c r="E3" s="46">
        <v>2889.57</v>
      </c>
      <c r="G3" s="73"/>
      <c r="H3" s="47"/>
      <c r="I3" s="47"/>
      <c r="J3" s="43">
        <f>H3-C3</f>
        <v>-58358</v>
      </c>
      <c r="K3" s="43">
        <f>I3-D3</f>
        <v>-168629.4</v>
      </c>
    </row>
    <row r="4" spans="1:7" ht="13.5" customHeight="1">
      <c r="A4" s="44" t="s">
        <v>44</v>
      </c>
      <c r="B4" s="41" t="s">
        <v>45</v>
      </c>
      <c r="C4" s="45">
        <v>13</v>
      </c>
      <c r="D4" s="45">
        <v>7.4</v>
      </c>
      <c r="E4" s="46">
        <v>569.23</v>
      </c>
      <c r="G4" s="73"/>
    </row>
    <row r="5" spans="1:7" ht="13.5" customHeight="1">
      <c r="A5" s="44" t="s">
        <v>46</v>
      </c>
      <c r="B5" s="41" t="s">
        <v>47</v>
      </c>
      <c r="C5" s="45">
        <v>47</v>
      </c>
      <c r="D5" s="45">
        <v>40.4</v>
      </c>
      <c r="E5" s="46">
        <v>859.57</v>
      </c>
      <c r="G5" s="73"/>
    </row>
    <row r="6" spans="1:7" ht="13.5" customHeight="1">
      <c r="A6" s="44" t="s">
        <v>48</v>
      </c>
      <c r="B6" s="41" t="s">
        <v>49</v>
      </c>
      <c r="C6" s="45">
        <v>185</v>
      </c>
      <c r="D6" s="45">
        <v>193.1</v>
      </c>
      <c r="E6" s="46">
        <v>1043.78</v>
      </c>
      <c r="G6" s="73"/>
    </row>
    <row r="7" spans="1:7" ht="13.5" customHeight="1">
      <c r="A7" s="44" t="s">
        <v>50</v>
      </c>
      <c r="B7" s="41" t="s">
        <v>51</v>
      </c>
      <c r="C7" s="45">
        <v>10</v>
      </c>
      <c r="D7" s="45">
        <v>11.4</v>
      </c>
      <c r="E7" s="46">
        <v>1140</v>
      </c>
      <c r="G7" s="73"/>
    </row>
    <row r="8" spans="1:7" ht="13.5" customHeight="1">
      <c r="A8" s="44" t="s">
        <v>52</v>
      </c>
      <c r="B8" s="41" t="s">
        <v>53</v>
      </c>
      <c r="C8" s="45">
        <v>9</v>
      </c>
      <c r="D8" s="45">
        <v>11.2</v>
      </c>
      <c r="E8" s="46">
        <v>1244.44</v>
      </c>
      <c r="G8" s="73"/>
    </row>
    <row r="9" spans="1:7" ht="13.5" customHeight="1">
      <c r="A9" s="44" t="s">
        <v>54</v>
      </c>
      <c r="B9" s="41" t="s">
        <v>55</v>
      </c>
      <c r="C9" s="45">
        <v>10</v>
      </c>
      <c r="D9" s="45">
        <v>13.3</v>
      </c>
      <c r="E9" s="46">
        <v>1330</v>
      </c>
      <c r="G9" s="73"/>
    </row>
    <row r="10" spans="1:7" ht="13.5" customHeight="1">
      <c r="A10" s="44" t="s">
        <v>56</v>
      </c>
      <c r="B10" s="41" t="s">
        <v>57</v>
      </c>
      <c r="C10" s="45">
        <v>10</v>
      </c>
      <c r="D10" s="45">
        <v>14.7</v>
      </c>
      <c r="E10" s="46">
        <v>1470</v>
      </c>
      <c r="G10" s="73"/>
    </row>
    <row r="11" spans="1:7" ht="13.5" customHeight="1">
      <c r="A11" s="44" t="s">
        <v>58</v>
      </c>
      <c r="B11" s="41" t="s">
        <v>59</v>
      </c>
      <c r="C11" s="45">
        <v>7799</v>
      </c>
      <c r="D11" s="45">
        <v>13443.7</v>
      </c>
      <c r="E11" s="46">
        <v>1723.77</v>
      </c>
      <c r="G11" s="73"/>
    </row>
    <row r="12" spans="1:7" ht="13.5" customHeight="1">
      <c r="A12" s="44" t="s">
        <v>60</v>
      </c>
      <c r="B12" s="41" t="s">
        <v>61</v>
      </c>
      <c r="C12" s="45">
        <v>34796</v>
      </c>
      <c r="D12" s="45">
        <v>77969</v>
      </c>
      <c r="E12" s="46">
        <v>2240.75</v>
      </c>
      <c r="G12" s="73"/>
    </row>
    <row r="13" spans="1:7" ht="13.5" customHeight="1">
      <c r="A13" s="44" t="s">
        <v>62</v>
      </c>
      <c r="B13" s="41" t="s">
        <v>63</v>
      </c>
      <c r="C13" s="45">
        <v>7130</v>
      </c>
      <c r="D13" s="45">
        <v>24613.6</v>
      </c>
      <c r="E13" s="46">
        <v>3452.12</v>
      </c>
      <c r="G13" s="73"/>
    </row>
    <row r="14" spans="1:7" ht="13.5" customHeight="1">
      <c r="A14" s="44" t="s">
        <v>64</v>
      </c>
      <c r="B14" s="41" t="s">
        <v>65</v>
      </c>
      <c r="C14" s="45">
        <v>3300</v>
      </c>
      <c r="D14" s="45">
        <v>14634</v>
      </c>
      <c r="E14" s="46">
        <v>4434.55</v>
      </c>
      <c r="G14" s="73"/>
    </row>
    <row r="15" spans="1:7" ht="13.5" customHeight="1">
      <c r="A15" s="44" t="s">
        <v>66</v>
      </c>
      <c r="B15" s="41" t="s">
        <v>67</v>
      </c>
      <c r="C15" s="45">
        <v>4428</v>
      </c>
      <c r="D15" s="45">
        <v>29322.1</v>
      </c>
      <c r="E15" s="46">
        <v>6621.97</v>
      </c>
      <c r="G15" s="73"/>
    </row>
    <row r="16" spans="1:7" ht="13.5" customHeight="1">
      <c r="A16" s="44" t="s">
        <v>68</v>
      </c>
      <c r="B16" s="41" t="s">
        <v>69</v>
      </c>
      <c r="C16" s="45">
        <v>621</v>
      </c>
      <c r="D16" s="45">
        <v>8355.5</v>
      </c>
      <c r="E16" s="46">
        <v>13454.91</v>
      </c>
      <c r="G16" s="73"/>
    </row>
    <row r="17" spans="1:11" ht="46.5" customHeight="1">
      <c r="A17" s="44" t="s">
        <v>70</v>
      </c>
      <c r="B17" s="41" t="s">
        <v>71</v>
      </c>
      <c r="C17" s="45">
        <v>38276</v>
      </c>
      <c r="D17" s="45">
        <v>117312.3</v>
      </c>
      <c r="E17" s="46">
        <v>3064.9</v>
      </c>
      <c r="F17" s="47"/>
      <c r="G17" s="73"/>
      <c r="H17" s="47"/>
      <c r="I17" s="47"/>
      <c r="J17" s="43">
        <f>H17-C3</f>
        <v>-58358</v>
      </c>
      <c r="K17" s="43">
        <f>I17-D3</f>
        <v>-168629.4</v>
      </c>
    </row>
    <row r="18" spans="1:7" ht="15" customHeight="1">
      <c r="A18" s="44" t="s">
        <v>72</v>
      </c>
      <c r="B18" s="41" t="s">
        <v>73</v>
      </c>
      <c r="C18" s="45">
        <v>15188</v>
      </c>
      <c r="D18" s="45">
        <v>39884.7</v>
      </c>
      <c r="E18" s="46">
        <v>2626.07</v>
      </c>
      <c r="F18" s="47"/>
      <c r="G18" s="73"/>
    </row>
    <row r="19" spans="1:7" ht="15" customHeight="1">
      <c r="A19" s="44" t="s">
        <v>74</v>
      </c>
      <c r="B19" s="41" t="s">
        <v>75</v>
      </c>
      <c r="C19" s="45">
        <v>2291</v>
      </c>
      <c r="D19" s="45">
        <v>4819</v>
      </c>
      <c r="E19" s="46">
        <v>2103.45</v>
      </c>
      <c r="F19" s="47"/>
      <c r="G19" s="73"/>
    </row>
    <row r="20" spans="1:7" ht="15" customHeight="1">
      <c r="A20" s="44" t="s">
        <v>76</v>
      </c>
      <c r="B20" s="41" t="s">
        <v>77</v>
      </c>
      <c r="C20" s="45">
        <v>1941</v>
      </c>
      <c r="D20" s="45">
        <v>4826.6</v>
      </c>
      <c r="E20" s="46">
        <v>2486.66</v>
      </c>
      <c r="F20" s="47"/>
      <c r="G20" s="73"/>
    </row>
    <row r="21" spans="1:7" ht="15" customHeight="1">
      <c r="A21" s="44" t="s">
        <v>78</v>
      </c>
      <c r="B21" s="41" t="s">
        <v>79</v>
      </c>
      <c r="C21" s="45">
        <v>648</v>
      </c>
      <c r="D21" s="45">
        <v>1109.2</v>
      </c>
      <c r="E21" s="46">
        <v>1711.73</v>
      </c>
      <c r="F21" s="47"/>
      <c r="G21" s="73"/>
    </row>
    <row r="22" spans="1:7" ht="15" customHeight="1">
      <c r="A22" s="44" t="s">
        <v>80</v>
      </c>
      <c r="B22" s="41" t="s">
        <v>81</v>
      </c>
      <c r="C22" s="45">
        <v>14</v>
      </c>
      <c r="D22" s="45">
        <v>677.6</v>
      </c>
      <c r="E22" s="46">
        <v>48397.4</v>
      </c>
      <c r="F22" s="47"/>
      <c r="G22" s="73"/>
    </row>
    <row r="23" spans="1:11" ht="51" customHeight="1">
      <c r="A23" s="44" t="s">
        <v>147</v>
      </c>
      <c r="B23" s="41" t="s">
        <v>83</v>
      </c>
      <c r="C23" s="45">
        <v>301</v>
      </c>
      <c r="D23" s="45">
        <v>318.9</v>
      </c>
      <c r="E23" s="46">
        <v>1059.3</v>
      </c>
      <c r="F23" s="47"/>
      <c r="G23" s="73"/>
      <c r="H23" s="47"/>
      <c r="I23" s="47"/>
      <c r="J23" s="43">
        <f>H23-C3</f>
        <v>-58358</v>
      </c>
      <c r="K23" s="43">
        <f>I23-D3</f>
        <v>-168629.4</v>
      </c>
    </row>
    <row r="24" spans="1:7" ht="16.5" customHeight="1">
      <c r="A24" s="44" t="s">
        <v>84</v>
      </c>
      <c r="B24" s="41" t="s">
        <v>85</v>
      </c>
      <c r="C24" s="45">
        <v>6896</v>
      </c>
      <c r="D24" s="45">
        <v>11806</v>
      </c>
      <c r="E24" s="46">
        <v>1712</v>
      </c>
      <c r="F24" s="47"/>
      <c r="G24" s="73"/>
    </row>
    <row r="25" spans="1:7" ht="16.5" customHeight="1">
      <c r="A25" s="44" t="s">
        <v>86</v>
      </c>
      <c r="B25" s="41" t="s">
        <v>87</v>
      </c>
      <c r="C25" s="45">
        <v>51161</v>
      </c>
      <c r="D25" s="45">
        <v>156504.5</v>
      </c>
      <c r="E25" s="46">
        <v>3059.1</v>
      </c>
      <c r="F25" s="47"/>
      <c r="G25" s="73"/>
    </row>
    <row r="26" spans="1:7" ht="53.25" customHeight="1">
      <c r="A26" s="44" t="s">
        <v>148</v>
      </c>
      <c r="B26" s="41" t="s">
        <v>89</v>
      </c>
      <c r="C26" s="45">
        <v>0</v>
      </c>
      <c r="D26" s="45">
        <v>0</v>
      </c>
      <c r="E26" s="46">
        <v>0</v>
      </c>
      <c r="F26" s="47"/>
      <c r="G26" s="48"/>
    </row>
    <row r="27" spans="1:5" ht="42" customHeight="1">
      <c r="A27" s="44" t="s">
        <v>90</v>
      </c>
      <c r="B27" s="41" t="s">
        <v>91</v>
      </c>
      <c r="C27" s="45">
        <v>0</v>
      </c>
      <c r="D27" s="45">
        <v>0</v>
      </c>
      <c r="E27" s="46">
        <v>0</v>
      </c>
    </row>
    <row r="28" spans="1:5" ht="12.75">
      <c r="A28" s="49"/>
      <c r="B28" s="50"/>
      <c r="C28" s="51"/>
      <c r="D28" s="51"/>
      <c r="E28" s="52"/>
    </row>
    <row r="29" spans="1:5" s="19" customFormat="1" ht="12.75" customHeight="1">
      <c r="A29" s="53" t="s">
        <v>92</v>
      </c>
      <c r="B29" s="53"/>
      <c r="C29" s="53"/>
      <c r="D29" s="53"/>
      <c r="E29" s="53"/>
    </row>
    <row r="30" spans="1:5" s="19" customFormat="1" ht="18" customHeight="1">
      <c r="A30" s="53"/>
      <c r="B30" s="53"/>
      <c r="C30" s="53"/>
      <c r="D30" s="53"/>
      <c r="E30" s="53"/>
    </row>
    <row r="31" spans="1:7" ht="23.25" customHeight="1">
      <c r="A31" s="55" t="s">
        <v>93</v>
      </c>
      <c r="B31" s="55"/>
      <c r="C31" s="55" t="s">
        <v>94</v>
      </c>
      <c r="D31" s="55"/>
      <c r="E31" s="55"/>
      <c r="F31" s="56"/>
      <c r="G31" s="56"/>
    </row>
    <row r="32" ht="12.75">
      <c r="G32" s="19"/>
    </row>
    <row r="33" spans="1:7" ht="22.5" customHeight="1">
      <c r="A33" s="57" t="s">
        <v>95</v>
      </c>
      <c r="B33" s="57"/>
      <c r="C33" s="57"/>
      <c r="G33" s="19"/>
    </row>
  </sheetData>
  <sheetProtection selectLockedCells="1" selectUnlockedCells="1"/>
  <mergeCells count="4">
    <mergeCell ref="A29:E30"/>
    <mergeCell ref="A31:B31"/>
    <mergeCell ref="C31:E31"/>
    <mergeCell ref="A33:C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zoomScale="124" zoomScaleNormal="124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>
    <row r="2" spans="2:7" ht="12.75">
      <c r="B2" s="2" t="s">
        <v>96</v>
      </c>
      <c r="G2" s="2" t="s">
        <v>97</v>
      </c>
    </row>
    <row r="3" spans="2:7" ht="12.75">
      <c r="B3" s="2" t="s">
        <v>43</v>
      </c>
      <c r="C3" s="58">
        <f>'5pf (раб)'!C3</f>
        <v>58358</v>
      </c>
      <c r="D3" s="2" t="s">
        <v>98</v>
      </c>
      <c r="E3" s="2" t="s">
        <v>99</v>
      </c>
      <c r="F3" s="58">
        <f>SUM('5pf (раб)'!C4:C16)</f>
        <v>58358</v>
      </c>
      <c r="G3">
        <f aca="true" t="shared" si="0" ref="G3:G5">IF(F3=C3,"+","-")</f>
        <v>0</v>
      </c>
    </row>
    <row r="4" spans="2:7" ht="12.75">
      <c r="B4" s="2" t="s">
        <v>43</v>
      </c>
      <c r="C4" s="58">
        <f>'5pf (раб)'!C3</f>
        <v>58358</v>
      </c>
      <c r="D4" s="2" t="s">
        <v>98</v>
      </c>
      <c r="E4" s="2" t="s">
        <v>100</v>
      </c>
      <c r="F4" s="58">
        <f>SUM('5pf (раб)'!C17:C22)</f>
        <v>58358</v>
      </c>
      <c r="G4">
        <f t="shared" si="0"/>
        <v>0</v>
      </c>
    </row>
    <row r="5" spans="2:7" ht="12.75">
      <c r="B5" s="2" t="s">
        <v>43</v>
      </c>
      <c r="C5" s="58">
        <f>'5pf (раб)'!C3</f>
        <v>58358</v>
      </c>
      <c r="D5" s="2" t="s">
        <v>98</v>
      </c>
      <c r="E5" s="2" t="s">
        <v>101</v>
      </c>
      <c r="F5" s="58">
        <f>SUM('5pf (раб)'!C23:C25)</f>
        <v>58358</v>
      </c>
      <c r="G5">
        <f t="shared" si="0"/>
        <v>0</v>
      </c>
    </row>
    <row r="6" spans="2:7" ht="12.75">
      <c r="B6" s="2" t="s">
        <v>43</v>
      </c>
      <c r="C6" s="58">
        <f>'5pf (раб)'!C3</f>
        <v>58358</v>
      </c>
      <c r="D6" s="2" t="s">
        <v>102</v>
      </c>
      <c r="E6" s="2" t="s">
        <v>89</v>
      </c>
      <c r="F6" s="58">
        <f>'5pf (раб)'!C26</f>
        <v>0</v>
      </c>
      <c r="G6">
        <f>IF(F6&lt;=C6,"+","-")</f>
        <v>0</v>
      </c>
    </row>
    <row r="8" ht="12.75">
      <c r="B8" s="2" t="s">
        <v>104</v>
      </c>
    </row>
    <row r="9" spans="2:7" ht="12.75">
      <c r="B9" s="2" t="s">
        <v>43</v>
      </c>
      <c r="C9" s="58">
        <f>'5pf (раб)'!D3</f>
        <v>168629.4</v>
      </c>
      <c r="D9" s="2" t="s">
        <v>98</v>
      </c>
      <c r="E9" s="2" t="s">
        <v>99</v>
      </c>
      <c r="F9" s="58">
        <f>SUM('5pf (раб)'!D4:D16)</f>
        <v>168629.4</v>
      </c>
      <c r="G9">
        <f aca="true" t="shared" si="1" ref="G9:G11">IF(F9=C9,"+","-")</f>
        <v>0</v>
      </c>
    </row>
    <row r="10" spans="2:7" ht="12.75">
      <c r="B10" s="2" t="s">
        <v>43</v>
      </c>
      <c r="C10" s="58">
        <f>'5pf (раб)'!D3</f>
        <v>168629.4</v>
      </c>
      <c r="D10" s="2" t="s">
        <v>98</v>
      </c>
      <c r="E10" s="2" t="s">
        <v>100</v>
      </c>
      <c r="F10" s="58">
        <f>SUM('5pf (раб)'!D17:D22)</f>
        <v>168629.4</v>
      </c>
      <c r="G10">
        <f t="shared" si="1"/>
        <v>0</v>
      </c>
    </row>
    <row r="11" spans="2:7" ht="12.75">
      <c r="B11" s="2" t="s">
        <v>43</v>
      </c>
      <c r="C11" s="58">
        <f>'5pf (раб)'!D3</f>
        <v>168629.4</v>
      </c>
      <c r="D11" s="2" t="s">
        <v>98</v>
      </c>
      <c r="E11" s="2" t="s">
        <v>101</v>
      </c>
      <c r="F11" s="58">
        <f>SUM('5pf (раб)'!D23:D25)</f>
        <v>168629.4</v>
      </c>
      <c r="G11">
        <f t="shared" si="1"/>
        <v>0</v>
      </c>
    </row>
    <row r="12" spans="2:7" ht="12.75">
      <c r="B12" s="2" t="s">
        <v>43</v>
      </c>
      <c r="C12" s="58">
        <f>'5pf (раб)'!D3</f>
        <v>168629.4</v>
      </c>
      <c r="D12" s="2" t="s">
        <v>102</v>
      </c>
      <c r="E12" s="2" t="s">
        <v>89</v>
      </c>
      <c r="F12" s="58">
        <f>'5pf (раб)'!D26</f>
        <v>0</v>
      </c>
      <c r="G12">
        <f>IF(F12&lt;=C12,"+","-")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2020-07-02T06:14:34Z</dcterms:modified>
  <cp:category/>
  <cp:version/>
  <cp:contentType/>
  <cp:contentStatus/>
  <cp:revision>16</cp:revision>
</cp:coreProperties>
</file>