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<sst xmlns="http://schemas.openxmlformats.org/spreadsheetml/2006/main" count="199" uniqueCount="150">
  <si>
    <t>ЗАТВЕРДЖЕНО</t>
  </si>
  <si>
    <t>Наказ Пенсійного фонду України</t>
  </si>
  <si>
    <t>від 30.04.2020 № 36</t>
  </si>
  <si>
    <t>ПЗ-15</t>
  </si>
  <si>
    <t>Кількість звернень громадян, що надійшли</t>
  </si>
  <si>
    <t xml:space="preserve">до  Головного управління Пенсійного фонду України </t>
  </si>
  <si>
    <t>в  Чернігівській області</t>
  </si>
  <si>
    <t xml:space="preserve"> за 2020 рік</t>
  </si>
  <si>
    <t>№ з/п</t>
  </si>
  <si>
    <t>За звітний перод</t>
  </si>
  <si>
    <t>За відповідний звітний період минулого року</t>
  </si>
  <si>
    <t>+,-</t>
  </si>
  <si>
    <t>%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</si>
  <si>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</si>
  <si>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</si>
  <si>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</si>
  <si>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</si>
  <si>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</si>
  <si>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</si>
  <si>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електронною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</si>
  <si>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</si>
  <si>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</si>
  <si>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</si>
  <si>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</si>
  <si>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</si>
  <si>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</si>
  <si>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</si>
  <si>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</si>
  <si>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 xml:space="preserve">Додаток до наказу </t>
  </si>
  <si>
    <t>Пенсійного фонду України</t>
  </si>
  <si>
    <t>від 11.06.2020 № 45</t>
  </si>
  <si>
    <t>від 30.04.2020 № 36 (у редакції наказу</t>
  </si>
  <si>
    <t xml:space="preserve">Пенсійного фонду України </t>
  </si>
  <si>
    <t>від 11.06.2020 № 45)</t>
  </si>
  <si>
    <t>ПЗ-16(1)</t>
  </si>
  <si>
    <t>Результати моніторингу порушених питань у зверненнях, що надійшли</t>
  </si>
  <si>
    <t xml:space="preserve">до Головного управління Пенсійного фонду України  </t>
  </si>
  <si>
    <t>Питання</t>
  </si>
  <si>
    <t xml:space="preserve">визначення права на призначення пенсії </t>
  </si>
  <si>
    <t>перевірки правильності призначення та перерахунку пенсії, в т ч надбавок, доплат</t>
  </si>
  <si>
    <t>підвищення розміру пенсії</t>
  </si>
  <si>
    <t xml:space="preserve">індексації пенсії </t>
  </si>
  <si>
    <t>роз'яснення діючого пенсійного
законодавства</t>
  </si>
  <si>
    <t>внесення змін до діючого пенсійного
законодавства</t>
  </si>
  <si>
    <t xml:space="preserve">витребування довідок та інших матеріалів </t>
  </si>
  <si>
    <t>отримання пенсії за фактичним місцем проживання</t>
  </si>
  <si>
    <t>правомірності припинення виплати пенсії</t>
  </si>
  <si>
    <t xml:space="preserve">виплати пенсії за минулі періоди </t>
  </si>
  <si>
    <t>виплати допомоги на поховання</t>
  </si>
  <si>
    <t xml:space="preserve">виплати пенсії через банк </t>
  </si>
  <si>
    <t>виплати пенсії через пошту</t>
  </si>
  <si>
    <t xml:space="preserve">виконання рішень судів </t>
  </si>
  <si>
    <t>перевірки виплат на виконання рішень судів</t>
  </si>
  <si>
    <t xml:space="preserve">правомірності утримання з пенсії </t>
  </si>
  <si>
    <t xml:space="preserve">проведення виплат в порядку, затвердженому постановою КМУ № 649
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</si>
  <si>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</si>
  <si>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</si>
  <si>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сплати єдиного внеску </t>
  </si>
  <si>
    <t>відображення страхових внесків у реєстрі застрахованих осіб</t>
  </si>
  <si>
    <t xml:space="preserve">використання електронних ресурсів </t>
  </si>
  <si>
    <t>заборгованості з пенсійних виплат</t>
  </si>
  <si>
    <t>корупційних діянь</t>
  </si>
  <si>
    <t>скарг на дії посадових осіб</t>
  </si>
  <si>
    <t>подяки</t>
  </si>
  <si>
    <t>інші</t>
  </si>
  <si>
    <t>Обгрунтовані скарги на дії посадових осіб</t>
  </si>
  <si>
    <t>ПЗ-16(2)</t>
  </si>
  <si>
    <t>Результати моніторингу соціального стану авторів звернень, що надійшли</t>
  </si>
  <si>
    <t>в Чернігівській області</t>
  </si>
  <si>
    <t>Соціальний стан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</si>
  <si>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</si>
  <si>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</si>
  <si>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</si>
  <si>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</si>
  <si>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</si>
  <si>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</si>
  <si>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</si>
  <si>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</si>
  <si>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</si>
  <si>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Працівник органу прокуратури, суду</t>
  </si>
  <si>
    <t>Працівник льотного складу</t>
  </si>
  <si>
    <t>Журналіст</t>
  </si>
  <si>
    <t>Працівник митної служби</t>
  </si>
  <si>
    <t>Працівник ДПА/ФСУ</t>
  </si>
  <si>
    <t>Працівник МВС/Поліція</t>
  </si>
  <si>
    <t>Працівник Деп. вик. покарань</t>
  </si>
  <si>
    <t>Працівник СБУ</t>
  </si>
  <si>
    <t>Працівник МО</t>
  </si>
  <si>
    <t>Пенсіонер з числа військовослужбовців</t>
  </si>
  <si>
    <t>Робітник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</si>
  <si>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</si>
  <si>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</si>
  <si>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</si>
  <si>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</si>
  <si>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</si>
  <si>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</si>
  <si>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</si>
  <si>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Служитель релігійної організації</t>
  </si>
  <si>
    <t>Особа, що позбавлена волі; 
особа, воля якої обмежена</t>
  </si>
  <si>
    <t>Інші</t>
  </si>
  <si>
    <t>ПЗ-16(3)</t>
  </si>
  <si>
    <t xml:space="preserve">Результати моніторингу категорій заявників та результатів розгляду звернень, </t>
  </si>
  <si>
    <t xml:space="preserve">що надійшли до Головного управління Пенсійного фонду України </t>
  </si>
  <si>
    <t>за 2020 рік</t>
  </si>
  <si>
    <t>Категорії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</si>
  <si>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</si>
  <si>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</si>
  <si>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</si>
  <si>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</si>
  <si>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</si>
  <si>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</si>
  <si>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</si>
  <si>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</si>
  <si>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</si>
  <si>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</si>
  <si>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</si>
  <si>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</si>
  <si>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</si>
  <si>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</si>
  <si>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</si>
  <si>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</si>
  <si>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</si>
  <si>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</si>
  <si>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</si>
  <si>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</si>
  <si>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</si>
  <si>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Сім'ї загиблих військовослужбовців</t>
  </si>
  <si>
    <t>Учасник АТО</t>
  </si>
  <si>
    <t>Результати розгляду</t>
  </si>
  <si>
    <t>Вирішено позитивно</t>
  </si>
  <si>
    <t>Відмовлено у задоволенні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</si>
  <si>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</si>
  <si>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</si>
  <si>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</si>
  <si>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</si>
  <si>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В стадії розгляду</t>
  </si>
  <si>
    <t>Розглянуто, надано відповідь з
порушенням термінів виконання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</si>
  <si>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</si>
  <si>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</si>
  <si>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 Головного управління Пенсійного фонду України 
                  </t>
  </si>
  <si>
    <t>Щодо сервісних центрів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</si>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</sst>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 mmm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Fill="1" applyAlignment="1">
      <alignment horizontal="left" vertical="center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/>
    </xf>
    <xf numFmtId="2" fontId="2" fillId="0" borderId="1" xfId="22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5" fontId="6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9">
    <cellStyle name="Normal" xfId="0"/>
    <cellStyle name="Currency" xfId="15"/>
    <cellStyle name="Currency [0]" xfId="16"/>
    <cellStyle name="Обычный 2" xfId="17"/>
    <cellStyle name="Percent" xfId="18"/>
    <cellStyle name="Процентный 2" xfId="19"/>
    <cellStyle name="Comma" xfId="20"/>
    <cellStyle name="Comma [0]" xfId="21"/>
    <cellStyle name="Фінансови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0">
      <selection activeCell="D14" sqref="D14"/>
    </sheetView>
  </sheetViews>
  <sheetFormatPr defaultColWidth="9.00390625" defaultRowHeight="12.75"/>
  <cols>
    <col min="1" max="1" width="3.75390625" style="1" customWidth="1"/>
    <col min="2" max="2" width="30.875" style="1" customWidth="1"/>
    <col min="3" max="3" width="15.25390625" style="1" customWidth="1"/>
    <col min="4" max="4" width="15.00390625" style="1" customWidth="1"/>
    <col min="5" max="5" width="16.125" style="1" customWidth="1"/>
    <col min="6" max="6" width="16.375" style="1" customWidth="1"/>
    <col min="7" max="16384" width="9.00390625" style="1" customWidth="1"/>
  </cols>
  <sheetData>
    <row r="1" spans="5:7" ht="15.75">
      <c r="E1" s="2" t="s">
        <v>0</v>
      </c>
      <c r="F1" s="3"/>
      <c r="G1" s="3"/>
    </row>
    <row r="2" spans="5:7" ht="15.75">
      <c r="E2" s="2" t="s">
        <v>1</v>
      </c>
      <c r="G2" s="3"/>
    </row>
    <row r="3" spans="5:7" ht="15.75">
      <c r="E3" s="2" t="s">
        <v>2</v>
      </c>
      <c r="G3" s="3"/>
    </row>
    <row r="4" ht="15">
      <c r="G4" s="3"/>
    </row>
    <row r="5" spans="6:7" ht="15.75">
      <c r="F5" s="4" t="s">
        <v>3</v>
      </c>
      <c r="G5" s="3"/>
    </row>
    <row r="6" spans="1:6" ht="18.75">
      <c r="A6" s="35" t="s">
        <v>4</v>
      </c>
      <c r="B6" s="35"/>
      <c r="C6" s="35"/>
      <c r="D6" s="35"/>
      <c r="E6" s="35"/>
      <c r="F6" s="35"/>
    </row>
    <row r="7" spans="1:6" ht="18.75">
      <c r="A7" s="35" t="s">
        <v>5</v>
      </c>
      <c r="B7" s="35"/>
      <c r="C7" s="35"/>
      <c r="D7" s="35"/>
      <c r="E7" s="35"/>
      <c r="F7" s="35"/>
    </row>
    <row r="8" spans="1:6" ht="21" customHeight="1">
      <c r="A8" s="36" t="s">
        <v>6</v>
      </c>
      <c r="B8" s="36"/>
      <c r="C8" s="36"/>
      <c r="D8" s="36"/>
      <c r="E8" s="36"/>
      <c r="F8" s="36"/>
    </row>
    <row r="9" spans="1:6" ht="22.5" customHeight="1">
      <c r="A9" s="36" t="s">
        <v>7</v>
      </c>
      <c r="B9" s="36"/>
      <c r="C9" s="36"/>
      <c r="D9" s="36"/>
      <c r="E9" s="36"/>
      <c r="F9" s="36"/>
    </row>
    <row r="10" spans="1:6" ht="18" customHeight="1">
      <c r="A10" s="37" t="s">
        <v>8</v>
      </c>
      <c r="B10" s="37"/>
      <c r="C10" s="38" t="s">
        <v>9</v>
      </c>
      <c r="D10" s="37" t="s">
        <v>10</v>
      </c>
      <c r="E10" s="37" t="s">
        <v>11</v>
      </c>
      <c r="F10" s="37" t="s">
        <v>12</v>
      </c>
    </row>
    <row r="11" spans="1:6" s="6" customFormat="1" ht="28.5" customHeight="1">
      <c r="A11" s="37"/>
      <c r="B11" s="37"/>
      <c r="C11" s="38"/>
      <c r="D11" s="37"/>
      <c r="E11" s="37"/>
      <c r="F11" s="37"/>
    </row>
    <row r="12" spans="1:6" s="6" customFormat="1" ht="15.75" customHeight="1">
      <c r="A12" s="5">
        <v>1</v>
      </c>
      <c r="B12" s="5">
        <v>2</v>
      </c>
      <c r="C12" s="7">
        <v>3</v>
      </c>
      <c r="D12" s="8">
        <v>4</v>
      </c>
      <c r="E12" s="8">
        <v>5</v>
      </c>
      <c r="F12" s="9">
        <v>6</v>
      </c>
    </row>
    <row r="13" spans="1:6" s="6" customFormat="1" ht="36.75" customHeight="1">
      <c r="A13" s="10">
        <v>1</v>
      </c>
      <c r="B13" s="11" t="s">
        <v>13</v>
      </c>
      <c r="C13" s="12">
        <v>9248</v>
      </c>
      <c r="D13" s="12">
        <v>23895</v>
      </c>
      <c r="E13" s="12">
        <f aca="true" t="shared" si="0" ref="E13:E27">C13-D13</f>
        <v>-14647</v>
      </c>
      <c r="F13" s="13">
        <f>IF(C13&lt;&gt;0,(C13/D13)*100,0)</f>
        <v>38.70265745971961</v>
      </c>
    </row>
    <row r="14" spans="1:6" s="6" customFormat="1" ht="34.5" customHeight="1">
      <c r="A14" s="14"/>
      <c r="B14" s="15" t="s">
        <v>14</v>
      </c>
      <c r="C14" s="12">
        <v>1144</v>
      </c>
      <c r="D14" s="12">
        <v>11704</v>
      </c>
      <c r="E14" s="12">
        <f t="shared" si="0"/>
        <v>-10560</v>
      </c>
      <c r="F14" s="13">
        <f>IF(C14&lt;&gt;0,(C14/D14)*100,0)</f>
        <v>9.774436090225564</v>
      </c>
    </row>
    <row r="15" spans="1:6" s="6" customFormat="1" ht="33" customHeight="1">
      <c r="A15" s="14"/>
      <c r="B15" s="16" t="s">
        <v>15</v>
      </c>
      <c r="C15" s="12">
        <v>1554</v>
      </c>
      <c r="D15" s="12">
        <v>6892</v>
      </c>
      <c r="E15" s="12">
        <f t="shared" si="0"/>
        <v>-5338</v>
      </c>
      <c r="F15" s="13">
        <f>IF(C15&lt;&gt;0,(C15/D15)*100,0)</f>
        <v>22.547881601857224</v>
      </c>
    </row>
    <row r="16" spans="1:6" s="6" customFormat="1" ht="33" customHeight="1">
      <c r="A16" s="14"/>
      <c r="B16" s="16" t="s">
        <v>16</v>
      </c>
      <c r="C16" s="12">
        <v>1760</v>
      </c>
      <c r="D16" s="12">
        <v>1373</v>
      </c>
      <c r="E16" s="12">
        <f t="shared" si="0"/>
        <v>387</v>
      </c>
      <c r="F16" s="13">
        <f>IF(C16&lt;&gt;0,(C16/D16)*100,0)</f>
        <v>128.1864530225783</v>
      </c>
    </row>
    <row r="17" spans="1:6" s="6" customFormat="1" ht="33" customHeight="1">
      <c r="A17" s="14"/>
      <c r="B17" s="16" t="s">
        <v>17</v>
      </c>
      <c r="C17" s="12">
        <v>5</v>
      </c>
      <c r="D17" s="12">
        <v>1</v>
      </c>
      <c r="E17" s="12">
        <f t="shared" si="0"/>
        <v>4</v>
      </c>
      <c r="F17" s="13">
        <v>0</v>
      </c>
    </row>
    <row r="18" spans="1:6" s="6" customFormat="1" ht="33" customHeight="1">
      <c r="A18" s="14"/>
      <c r="B18" s="16" t="s">
        <v>18</v>
      </c>
      <c r="C18" s="12">
        <v>2221</v>
      </c>
      <c r="D18" s="12">
        <v>1312</v>
      </c>
      <c r="E18" s="12">
        <f t="shared" si="0"/>
        <v>909</v>
      </c>
      <c r="F18" s="13">
        <f>IF(C18&lt;&gt;0,(C18/D18)*100,0)</f>
        <v>169.28353658536585</v>
      </c>
    </row>
    <row r="19" spans="1:6" s="6" customFormat="1" ht="33" customHeight="1">
      <c r="A19" s="14"/>
      <c r="B19" s="16" t="s">
        <v>19</v>
      </c>
      <c r="C19" s="12">
        <v>110</v>
      </c>
      <c r="D19" s="12">
        <v>50</v>
      </c>
      <c r="E19" s="12">
        <f t="shared" si="0"/>
        <v>60</v>
      </c>
      <c r="F19" s="13">
        <f>IF(C19&lt;&gt;0,(C19/D19)*100,0)</f>
        <v>220.00000000000003</v>
      </c>
    </row>
    <row r="20" spans="1:6" s="6" customFormat="1" ht="33" customHeight="1">
      <c r="A20" s="14"/>
      <c r="B20" s="16" t="s">
        <v>20</v>
      </c>
      <c r="C20" s="12">
        <v>1073</v>
      </c>
      <c r="D20" s="12">
        <v>410</v>
      </c>
      <c r="E20" s="12">
        <f t="shared" si="0"/>
        <v>663</v>
      </c>
      <c r="F20" s="13">
        <v>0</v>
      </c>
    </row>
    <row r="21" spans="1:6" ht="39" customHeight="1">
      <c r="A21" s="17"/>
      <c r="B21" s="18" t="s">
        <v>21</v>
      </c>
      <c r="C21" s="12">
        <v>8</v>
      </c>
      <c r="D21" s="12">
        <v>1</v>
      </c>
      <c r="E21" s="12">
        <f t="shared" si="0"/>
        <v>7</v>
      </c>
      <c r="F21" s="13">
        <f aca="true" t="shared" si="1" ref="F21:F27">IF(C21&lt;&gt;0,(C21/D21)*100,0)</f>
        <v>800</v>
      </c>
    </row>
    <row r="22" spans="1:6" ht="33" customHeight="1">
      <c r="A22" s="17"/>
      <c r="B22" s="19" t="s">
        <v>22</v>
      </c>
      <c r="C22" s="12">
        <v>324</v>
      </c>
      <c r="D22" s="12">
        <v>550</v>
      </c>
      <c r="E22" s="12">
        <f t="shared" si="0"/>
        <v>-226</v>
      </c>
      <c r="F22" s="13">
        <f t="shared" si="1"/>
        <v>58.909090909090914</v>
      </c>
    </row>
    <row r="23" spans="1:6" ht="33" customHeight="1">
      <c r="A23" s="17"/>
      <c r="B23" s="18" t="s">
        <v>23</v>
      </c>
      <c r="C23" s="12">
        <v>1049</v>
      </c>
      <c r="D23" s="12">
        <v>1602</v>
      </c>
      <c r="E23" s="12">
        <f t="shared" si="0"/>
        <v>-553</v>
      </c>
      <c r="F23" s="13">
        <f t="shared" si="1"/>
        <v>65.48064918851436</v>
      </c>
    </row>
    <row r="24" spans="1:6" ht="36.75" customHeight="1">
      <c r="A24" s="10">
        <v>2</v>
      </c>
      <c r="B24" s="11" t="s">
        <v>24</v>
      </c>
      <c r="C24" s="12">
        <v>31</v>
      </c>
      <c r="D24" s="12">
        <v>13</v>
      </c>
      <c r="E24" s="12">
        <f t="shared" si="0"/>
        <v>18</v>
      </c>
      <c r="F24" s="13">
        <f t="shared" si="1"/>
        <v>238.46153846153845</v>
      </c>
    </row>
    <row r="25" spans="1:6" ht="33" customHeight="1">
      <c r="A25" s="10">
        <v>3</v>
      </c>
      <c r="B25" s="10" t="s">
        <v>25</v>
      </c>
      <c r="C25" s="12">
        <v>5</v>
      </c>
      <c r="D25" s="12">
        <v>7</v>
      </c>
      <c r="E25" s="12">
        <f t="shared" si="0"/>
        <v>-2</v>
      </c>
      <c r="F25" s="13">
        <f t="shared" si="1"/>
        <v>71.42857142857143</v>
      </c>
    </row>
    <row r="26" spans="1:6" ht="32.25" customHeight="1">
      <c r="A26" s="10">
        <v>4</v>
      </c>
      <c r="B26" s="10" t="s">
        <v>26</v>
      </c>
      <c r="C26" s="12">
        <v>7</v>
      </c>
      <c r="D26" s="12">
        <v>12</v>
      </c>
      <c r="E26" s="12">
        <f t="shared" si="0"/>
        <v>-5</v>
      </c>
      <c r="F26" s="13">
        <f t="shared" si="1"/>
        <v>58.333333333333336</v>
      </c>
    </row>
    <row r="27" spans="1:6" ht="32.25" customHeight="1">
      <c r="A27" s="10">
        <v>5</v>
      </c>
      <c r="B27" s="10" t="s">
        <v>27</v>
      </c>
      <c r="C27" s="20">
        <v>5462</v>
      </c>
      <c r="D27" s="12">
        <v>3175</v>
      </c>
      <c r="E27" s="12">
        <f t="shared" si="0"/>
        <v>2287</v>
      </c>
      <c r="F27" s="13">
        <f t="shared" si="1"/>
        <v>172.03149606299212</v>
      </c>
    </row>
    <row r="28" spans="4:6" ht="12.75">
      <c r="D28" s="20"/>
      <c r="E28" s="20"/>
      <c r="F28" s="20"/>
    </row>
    <row r="30" spans="1:5" ht="15.75">
      <c r="A30" s="21"/>
      <c r="B30" s="21"/>
      <c r="D30" s="22"/>
      <c r="E30" s="22"/>
    </row>
    <row r="31" ht="15.75">
      <c r="B31" s="21"/>
    </row>
  </sheetData>
  <sheetProtection selectLockedCells="1" selectUnlockedCells="1"/>
  <mergeCells count="10">
    <mergeCell ref="E10:E11"/>
    <mergeCell ref="F10:F11"/>
    <mergeCell ref="A10:A11"/>
    <mergeCell ref="B10:B11"/>
    <mergeCell ref="C10:C11"/>
    <mergeCell ref="D10:D11"/>
    <mergeCell ref="A6:F6"/>
    <mergeCell ref="A7:F7"/>
    <mergeCell ref="A8:F8"/>
    <mergeCell ref="A9:F9"/>
  </mergeCells>
  <printOptions horizontalCentered="1"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D42" sqref="D42"/>
    </sheetView>
  </sheetViews>
  <sheetFormatPr defaultColWidth="9.00390625" defaultRowHeight="12.75"/>
  <cols>
    <col min="1" max="1" width="4.375" style="1" customWidth="1"/>
    <col min="2" max="2" width="38.875" style="1" customWidth="1"/>
    <col min="3" max="3" width="15.875" style="1" customWidth="1"/>
    <col min="4" max="4" width="16.125" style="1" customWidth="1"/>
    <col min="5" max="5" width="15.00390625" style="1" customWidth="1"/>
    <col min="6" max="6" width="17.125" style="1" customWidth="1"/>
    <col min="7" max="7" width="13.00390625" style="1" customWidth="1"/>
    <col min="8" max="16384" width="13.7539062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3" t="s">
        <v>30</v>
      </c>
      <c r="F3" s="3"/>
      <c r="G3" s="3"/>
    </row>
    <row r="4" spans="5:7" ht="15.75">
      <c r="E4" s="23" t="s">
        <v>0</v>
      </c>
      <c r="F4" s="3"/>
      <c r="G4" s="3"/>
    </row>
    <row r="5" spans="5:7" ht="15.75">
      <c r="E5" s="2" t="s">
        <v>1</v>
      </c>
      <c r="F5" s="24"/>
      <c r="G5" s="3"/>
    </row>
    <row r="6" spans="5:7" ht="15.75">
      <c r="E6" s="23" t="s">
        <v>31</v>
      </c>
      <c r="F6" s="24"/>
      <c r="G6" s="3"/>
    </row>
    <row r="7" spans="5:7" ht="15.75">
      <c r="E7" s="23" t="s">
        <v>32</v>
      </c>
      <c r="F7" s="24"/>
      <c r="G7" s="3"/>
    </row>
    <row r="8" spans="5:7" ht="15.75">
      <c r="E8" s="23" t="s">
        <v>33</v>
      </c>
      <c r="F8" s="24"/>
      <c r="G8" s="3"/>
    </row>
    <row r="9" spans="6:7" ht="15">
      <c r="F9" s="24"/>
      <c r="G9" s="3"/>
    </row>
    <row r="10" ht="15.75">
      <c r="G10" s="25" t="s">
        <v>34</v>
      </c>
    </row>
    <row r="11" spans="1:6" ht="17.25" customHeight="1">
      <c r="A11" s="35" t="s">
        <v>35</v>
      </c>
      <c r="B11" s="35"/>
      <c r="C11" s="35"/>
      <c r="D11" s="35"/>
      <c r="E11" s="35"/>
      <c r="F11" s="35"/>
    </row>
    <row r="12" spans="1:6" ht="17.25" customHeight="1">
      <c r="A12" s="35" t="s">
        <v>36</v>
      </c>
      <c r="B12" s="35"/>
      <c r="C12" s="35"/>
      <c r="D12" s="35"/>
      <c r="E12" s="35"/>
      <c r="F12" s="35"/>
    </row>
    <row r="13" spans="1:6" ht="20.25" customHeight="1">
      <c r="A13" s="36" t="s">
        <v>6</v>
      </c>
      <c r="B13" s="36"/>
      <c r="C13" s="36"/>
      <c r="D13" s="36"/>
      <c r="E13" s="36"/>
      <c r="F13" s="36"/>
    </row>
    <row r="14" spans="1:6" ht="24.75" customHeight="1">
      <c r="A14" s="36" t="s">
        <v>7</v>
      </c>
      <c r="B14" s="36"/>
      <c r="C14" s="36"/>
      <c r="D14" s="36"/>
      <c r="E14" s="36"/>
      <c r="F14" s="36"/>
    </row>
    <row r="15" spans="1:6" ht="18" customHeight="1">
      <c r="A15" s="37" t="s">
        <v>8</v>
      </c>
      <c r="B15" s="37"/>
      <c r="C15" s="38" t="s">
        <v>9</v>
      </c>
      <c r="D15" s="37" t="s">
        <v>10</v>
      </c>
      <c r="E15" s="37" t="s">
        <v>11</v>
      </c>
      <c r="F15" s="37" t="s">
        <v>12</v>
      </c>
    </row>
    <row r="16" spans="1:6" s="6" customFormat="1" ht="28.5" customHeight="1">
      <c r="A16" s="37"/>
      <c r="B16" s="37"/>
      <c r="C16" s="38"/>
      <c r="D16" s="37"/>
      <c r="E16" s="37"/>
      <c r="F16" s="37"/>
    </row>
    <row r="17" spans="1:6" s="6" customFormat="1" ht="15" customHeight="1">
      <c r="A17" s="5">
        <v>1</v>
      </c>
      <c r="B17" s="5">
        <v>2</v>
      </c>
      <c r="C17" s="7">
        <v>3</v>
      </c>
      <c r="D17" s="8">
        <v>4</v>
      </c>
      <c r="E17" s="8">
        <v>5</v>
      </c>
      <c r="F17" s="8">
        <v>6</v>
      </c>
    </row>
    <row r="18" spans="1:6" s="6" customFormat="1" ht="12.75">
      <c r="A18" s="14">
        <v>1</v>
      </c>
      <c r="B18" s="14" t="s">
        <v>37</v>
      </c>
      <c r="C18" s="12"/>
      <c r="D18" s="12"/>
      <c r="E18" s="12">
        <f aca="true" t="shared" si="0" ref="E18:E45">C18-D18</f>
        <v>0</v>
      </c>
      <c r="F18" s="13">
        <f>IF(C18&lt;&gt;0,(C18/D18)*100,0)</f>
        <v>0</v>
      </c>
    </row>
    <row r="19" spans="1:6" s="6" customFormat="1" ht="21" customHeight="1">
      <c r="A19" s="14"/>
      <c r="B19" s="19" t="s">
        <v>38</v>
      </c>
      <c r="C19" s="12">
        <v>252</v>
      </c>
      <c r="D19" s="12">
        <v>446</v>
      </c>
      <c r="E19" s="12">
        <f t="shared" si="0"/>
        <v>-194</v>
      </c>
      <c r="F19" s="13">
        <f>IF(C19&lt;&gt;0,(C19/D19)*100,0)</f>
        <v>56.502242152466366</v>
      </c>
    </row>
    <row r="20" spans="1:6" s="6" customFormat="1" ht="32.25" customHeight="1">
      <c r="A20" s="14"/>
      <c r="B20" s="18" t="s">
        <v>39</v>
      </c>
      <c r="C20" s="12">
        <v>3234</v>
      </c>
      <c r="D20" s="12">
        <v>4283</v>
      </c>
      <c r="E20" s="12">
        <f t="shared" si="0"/>
        <v>-1049</v>
      </c>
      <c r="F20" s="13">
        <f>IF(C20&lt;&gt;0,(C20/D20)*100,0)</f>
        <v>75.50782162035956</v>
      </c>
    </row>
    <row r="21" spans="1:6" ht="13.5" customHeight="1">
      <c r="A21" s="17"/>
      <c r="B21" s="19" t="s">
        <v>40</v>
      </c>
      <c r="C21" s="12">
        <v>330</v>
      </c>
      <c r="D21" s="12">
        <v>1300</v>
      </c>
      <c r="E21" s="12">
        <f t="shared" si="0"/>
        <v>-970</v>
      </c>
      <c r="F21" s="13">
        <f>IF(C21&lt;&gt;0,(C21/D21)*100,0)</f>
        <v>25.384615384615383</v>
      </c>
    </row>
    <row r="22" spans="1:6" ht="13.5" customHeight="1">
      <c r="A22" s="17"/>
      <c r="B22" s="1" t="s">
        <v>41</v>
      </c>
      <c r="C22" s="12">
        <v>267</v>
      </c>
      <c r="D22" s="12">
        <v>0</v>
      </c>
      <c r="E22" s="12">
        <f t="shared" si="0"/>
        <v>267</v>
      </c>
      <c r="F22" s="13">
        <v>0</v>
      </c>
    </row>
    <row r="23" spans="1:6" ht="31.5" customHeight="1">
      <c r="A23" s="17"/>
      <c r="B23" s="18" t="s">
        <v>42</v>
      </c>
      <c r="C23" s="12">
        <v>56</v>
      </c>
      <c r="D23" s="12">
        <v>2092</v>
      </c>
      <c r="E23" s="12">
        <f t="shared" si="0"/>
        <v>-2036</v>
      </c>
      <c r="F23" s="13">
        <f>IF(C23&lt;&gt;0,(C23/D23)*100,0)</f>
        <v>2.676864244741874</v>
      </c>
    </row>
    <row r="24" spans="1:6" ht="30" customHeight="1">
      <c r="A24" s="17"/>
      <c r="B24" s="18" t="s">
        <v>43</v>
      </c>
      <c r="C24" s="12">
        <v>3</v>
      </c>
      <c r="D24" s="12">
        <v>68</v>
      </c>
      <c r="E24" s="12">
        <f t="shared" si="0"/>
        <v>-65</v>
      </c>
      <c r="F24" s="13">
        <f>IF(C24&lt;&gt;0,(C24/D24)*100,0)</f>
        <v>4.411764705882353</v>
      </c>
    </row>
    <row r="25" spans="1:6" ht="12.75">
      <c r="A25" s="17"/>
      <c r="B25" s="19" t="s">
        <v>44</v>
      </c>
      <c r="C25" s="12">
        <v>1202</v>
      </c>
      <c r="D25" s="12">
        <v>0</v>
      </c>
      <c r="E25" s="12">
        <f t="shared" si="0"/>
        <v>1202</v>
      </c>
      <c r="F25" s="13">
        <v>0</v>
      </c>
    </row>
    <row r="26" spans="1:6" ht="25.5">
      <c r="A26" s="17"/>
      <c r="B26" s="18" t="s">
        <v>45</v>
      </c>
      <c r="C26" s="12">
        <v>3</v>
      </c>
      <c r="D26" s="12">
        <v>58</v>
      </c>
      <c r="E26" s="12">
        <f t="shared" si="0"/>
        <v>-55</v>
      </c>
      <c r="F26" s="13">
        <f>IF(C26&lt;&gt;0,(C26/D26)*100,0)</f>
        <v>5.172413793103448</v>
      </c>
    </row>
    <row r="27" spans="1:6" ht="12.75">
      <c r="A27" s="17"/>
      <c r="B27" s="1" t="s">
        <v>46</v>
      </c>
      <c r="C27" s="12">
        <v>14</v>
      </c>
      <c r="D27" s="12">
        <v>0</v>
      </c>
      <c r="E27" s="12">
        <f t="shared" si="0"/>
        <v>14</v>
      </c>
      <c r="F27" s="13">
        <v>0</v>
      </c>
    </row>
    <row r="28" spans="1:6" ht="12.75">
      <c r="A28" s="17"/>
      <c r="B28" s="19" t="s">
        <v>47</v>
      </c>
      <c r="C28" s="12">
        <v>49</v>
      </c>
      <c r="D28" s="12">
        <v>0</v>
      </c>
      <c r="E28" s="12">
        <f t="shared" si="0"/>
        <v>49</v>
      </c>
      <c r="F28" s="13">
        <v>0</v>
      </c>
    </row>
    <row r="29" spans="1:6" ht="12.75">
      <c r="A29" s="17"/>
      <c r="B29" s="19" t="s">
        <v>48</v>
      </c>
      <c r="C29" s="12">
        <v>16</v>
      </c>
      <c r="D29" s="12">
        <v>118</v>
      </c>
      <c r="E29" s="12">
        <f t="shared" si="0"/>
        <v>-102</v>
      </c>
      <c r="F29" s="13">
        <f>IF(C29&lt;&gt;0,(C29/D29)*100,0)</f>
        <v>13.559322033898304</v>
      </c>
    </row>
    <row r="30" spans="1:6" ht="12.75">
      <c r="A30" s="17"/>
      <c r="B30" s="19" t="s">
        <v>49</v>
      </c>
      <c r="C30" s="12">
        <v>52</v>
      </c>
      <c r="D30" s="12">
        <v>0</v>
      </c>
      <c r="E30" s="12">
        <f t="shared" si="0"/>
        <v>52</v>
      </c>
      <c r="F30" s="13">
        <v>0</v>
      </c>
    </row>
    <row r="31" spans="1:6" ht="15" customHeight="1">
      <c r="A31" s="17"/>
      <c r="B31" s="19" t="s">
        <v>50</v>
      </c>
      <c r="C31" s="12">
        <v>52</v>
      </c>
      <c r="D31" s="12">
        <v>0</v>
      </c>
      <c r="E31" s="12">
        <f t="shared" si="0"/>
        <v>52</v>
      </c>
      <c r="F31" s="13">
        <v>0</v>
      </c>
    </row>
    <row r="32" spans="1:6" ht="15.75" customHeight="1">
      <c r="A32" s="17"/>
      <c r="B32" s="19" t="s">
        <v>51</v>
      </c>
      <c r="C32" s="12">
        <v>346</v>
      </c>
      <c r="D32" s="12">
        <v>504</v>
      </c>
      <c r="E32" s="12">
        <f t="shared" si="0"/>
        <v>-158</v>
      </c>
      <c r="F32" s="13">
        <f>IF(C32&lt;&gt;0,(C32/D32)*100,0)</f>
        <v>68.65079365079364</v>
      </c>
    </row>
    <row r="33" spans="1:6" ht="21.75" customHeight="1">
      <c r="A33" s="14"/>
      <c r="B33" s="19" t="s">
        <v>52</v>
      </c>
      <c r="C33" s="12">
        <v>45</v>
      </c>
      <c r="D33" s="12">
        <v>0</v>
      </c>
      <c r="E33" s="12">
        <f t="shared" si="0"/>
        <v>45</v>
      </c>
      <c r="F33" s="13">
        <v>0</v>
      </c>
    </row>
    <row r="34" spans="1:6" ht="17.25" customHeight="1">
      <c r="A34" s="17"/>
      <c r="B34" s="19" t="s">
        <v>53</v>
      </c>
      <c r="C34" s="12">
        <v>72</v>
      </c>
      <c r="D34" s="12">
        <v>0</v>
      </c>
      <c r="E34" s="12">
        <f t="shared" si="0"/>
        <v>72</v>
      </c>
      <c r="F34" s="13">
        <v>0</v>
      </c>
    </row>
    <row r="35" spans="1:6" ht="30.75" customHeight="1">
      <c r="A35" s="17"/>
      <c r="B35" s="18" t="s">
        <v>54</v>
      </c>
      <c r="C35" s="12">
        <v>0</v>
      </c>
      <c r="D35" s="12">
        <v>0</v>
      </c>
      <c r="E35" s="12">
        <f t="shared" si="0"/>
        <v>0</v>
      </c>
      <c r="F35" s="13">
        <f>IF(C35&lt;&gt;0,(C35/D35)*100,0)</f>
        <v>0</v>
      </c>
    </row>
    <row r="36" spans="1:6" ht="30.75" customHeight="1">
      <c r="A36" s="17"/>
      <c r="B36" s="18" t="s">
        <v>55</v>
      </c>
      <c r="C36" s="12">
        <v>0</v>
      </c>
      <c r="D36" s="12">
        <v>0</v>
      </c>
      <c r="E36" s="12">
        <f t="shared" si="0"/>
        <v>0</v>
      </c>
      <c r="F36" s="13">
        <f>IF(C36&lt;&gt;0,(C36/D36)*100,0)</f>
        <v>0</v>
      </c>
    </row>
    <row r="37" spans="1:6" ht="15" customHeight="1">
      <c r="A37" s="17"/>
      <c r="B37" s="1" t="s">
        <v>56</v>
      </c>
      <c r="C37" s="12">
        <v>27</v>
      </c>
      <c r="D37" s="12">
        <v>0</v>
      </c>
      <c r="E37" s="12">
        <f t="shared" si="0"/>
        <v>27</v>
      </c>
      <c r="F37" s="13">
        <v>0</v>
      </c>
    </row>
    <row r="38" spans="1:6" ht="15.75" customHeight="1">
      <c r="A38" s="17"/>
      <c r="B38" s="19" t="s">
        <v>57</v>
      </c>
      <c r="C38" s="12">
        <v>37</v>
      </c>
      <c r="D38" s="12">
        <v>0</v>
      </c>
      <c r="E38" s="12">
        <f t="shared" si="0"/>
        <v>37</v>
      </c>
      <c r="F38" s="13">
        <v>0</v>
      </c>
    </row>
    <row r="39" spans="1:6" ht="27.75" customHeight="1">
      <c r="A39" s="17"/>
      <c r="B39" s="18" t="s">
        <v>58</v>
      </c>
      <c r="C39" s="12">
        <v>17</v>
      </c>
      <c r="D39" s="12">
        <v>0</v>
      </c>
      <c r="E39" s="12">
        <f t="shared" si="0"/>
        <v>17</v>
      </c>
      <c r="F39" s="13">
        <v>0</v>
      </c>
    </row>
    <row r="40" spans="1:6" ht="15.75" customHeight="1">
      <c r="A40" s="17"/>
      <c r="B40" s="18" t="s">
        <v>59</v>
      </c>
      <c r="C40" s="12">
        <v>69</v>
      </c>
      <c r="D40" s="12">
        <v>0</v>
      </c>
      <c r="E40" s="12">
        <f t="shared" si="0"/>
        <v>69</v>
      </c>
      <c r="F40" s="13">
        <v>0</v>
      </c>
    </row>
    <row r="41" spans="1:6" ht="15" customHeight="1">
      <c r="A41" s="17"/>
      <c r="B41" s="1" t="s">
        <v>60</v>
      </c>
      <c r="C41" s="12">
        <v>113</v>
      </c>
      <c r="D41" s="12">
        <v>0</v>
      </c>
      <c r="E41" s="12">
        <f t="shared" si="0"/>
        <v>113</v>
      </c>
      <c r="F41" s="13">
        <v>0</v>
      </c>
    </row>
    <row r="42" spans="1:6" ht="15" customHeight="1">
      <c r="A42" s="17"/>
      <c r="B42" s="17" t="s">
        <v>61</v>
      </c>
      <c r="C42" s="12">
        <v>0</v>
      </c>
      <c r="D42" s="12">
        <v>0</v>
      </c>
      <c r="E42" s="12">
        <f t="shared" si="0"/>
        <v>0</v>
      </c>
      <c r="F42" s="13">
        <f>IF(C42&lt;&gt;0,(C42/D42)*100,0)</f>
        <v>0</v>
      </c>
    </row>
    <row r="43" spans="1:6" ht="13.5" customHeight="1">
      <c r="A43" s="17"/>
      <c r="B43" s="17" t="s">
        <v>62</v>
      </c>
      <c r="C43" s="12">
        <v>0</v>
      </c>
      <c r="D43" s="12">
        <v>2</v>
      </c>
      <c r="E43" s="12">
        <f t="shared" si="0"/>
        <v>-2</v>
      </c>
      <c r="F43" s="13">
        <f>IF(C43&lt;&gt;0,(C43/D43)*100,0)</f>
        <v>0</v>
      </c>
    </row>
    <row r="44" spans="1:6" ht="16.5" customHeight="1">
      <c r="A44" s="17"/>
      <c r="B44" s="17" t="s">
        <v>63</v>
      </c>
      <c r="C44" s="12">
        <v>0</v>
      </c>
      <c r="D44" s="12">
        <v>1</v>
      </c>
      <c r="E44" s="12">
        <f t="shared" si="0"/>
        <v>-1</v>
      </c>
      <c r="F44" s="13">
        <f>IF(C44&lt;&gt;0,(C44/D44)*100,0)</f>
        <v>0</v>
      </c>
    </row>
    <row r="45" spans="1:6" ht="16.5" customHeight="1">
      <c r="A45" s="17"/>
      <c r="B45" s="17" t="s">
        <v>64</v>
      </c>
      <c r="C45" s="12">
        <v>2992</v>
      </c>
      <c r="D45" s="12">
        <v>15023</v>
      </c>
      <c r="E45" s="12">
        <f t="shared" si="0"/>
        <v>-12031</v>
      </c>
      <c r="F45" s="13">
        <f>IF(C45&lt;&gt;0,(C45/D45)*100,0)</f>
        <v>19.916128602809028</v>
      </c>
    </row>
    <row r="46" spans="1:6" ht="16.5" customHeight="1">
      <c r="A46" s="14">
        <v>2</v>
      </c>
      <c r="B46" s="14" t="s">
        <v>65</v>
      </c>
      <c r="C46" s="12">
        <v>0</v>
      </c>
      <c r="D46" s="12"/>
      <c r="E46" s="12"/>
      <c r="F46" s="13"/>
    </row>
    <row r="47" spans="3:6" ht="18" customHeight="1">
      <c r="C47" s="20"/>
      <c r="D47" s="20"/>
      <c r="E47" s="20"/>
      <c r="F47" s="20"/>
    </row>
    <row r="48" spans="2:6" ht="18.75">
      <c r="B48" s="39"/>
      <c r="C48" s="39"/>
      <c r="D48" s="39"/>
      <c r="E48" s="39"/>
      <c r="F48" s="39"/>
    </row>
    <row r="49" spans="2:5" ht="15.75">
      <c r="B49" s="21"/>
      <c r="D49" s="22"/>
      <c r="E49" s="22"/>
    </row>
  </sheetData>
  <sheetProtection selectLockedCells="1" selectUnlockedCells="1"/>
  <mergeCells count="11">
    <mergeCell ref="E15:E16"/>
    <mergeCell ref="F15:F16"/>
    <mergeCell ref="B48:F48"/>
    <mergeCell ref="A15:A16"/>
    <mergeCell ref="B15:B16"/>
    <mergeCell ref="C15:C16"/>
    <mergeCell ref="D15:D16"/>
    <mergeCell ref="A11:F11"/>
    <mergeCell ref="A12:F12"/>
    <mergeCell ref="A13:F13"/>
    <mergeCell ref="A14:F14"/>
  </mergeCells>
  <printOptions horizontalCentered="1"/>
  <pageMargins left="1.179861111111111" right="0.2298611111111111" top="0.2701388888888889" bottom="0.5701388888888889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6">
      <selection activeCell="D42" sqref="D42"/>
    </sheetView>
  </sheetViews>
  <sheetFormatPr defaultColWidth="9.00390625" defaultRowHeight="12.75"/>
  <cols>
    <col min="1" max="1" width="4.375" style="1" customWidth="1"/>
    <col min="2" max="2" width="33.25390625" style="1" customWidth="1"/>
    <col min="3" max="3" width="16.00390625" style="1" customWidth="1"/>
    <col min="4" max="4" width="14.875" style="1" customWidth="1"/>
    <col min="5" max="5" width="15.00390625" style="1" customWidth="1"/>
    <col min="6" max="6" width="14.375" style="1" customWidth="1"/>
    <col min="7" max="7" width="15.25390625" style="1" customWidth="1"/>
    <col min="8" max="16384" width="13.7539062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3" t="s">
        <v>30</v>
      </c>
      <c r="F3" s="3"/>
      <c r="G3" s="3"/>
    </row>
    <row r="4" spans="5:7" ht="15.75">
      <c r="E4" s="23" t="s">
        <v>0</v>
      </c>
      <c r="F4" s="3"/>
      <c r="G4" s="3"/>
    </row>
    <row r="5" spans="5:7" ht="15.75">
      <c r="E5" s="2" t="s">
        <v>1</v>
      </c>
      <c r="F5" s="24"/>
      <c r="G5" s="3"/>
    </row>
    <row r="6" spans="5:7" ht="15.75">
      <c r="E6" s="23" t="s">
        <v>31</v>
      </c>
      <c r="F6" s="24"/>
      <c r="G6" s="3"/>
    </row>
    <row r="7" spans="5:7" ht="15.75">
      <c r="E7" s="23" t="s">
        <v>32</v>
      </c>
      <c r="F7" s="24"/>
      <c r="G7" s="3"/>
    </row>
    <row r="8" spans="5:7" ht="15.75">
      <c r="E8" s="23" t="s">
        <v>33</v>
      </c>
      <c r="F8" s="24"/>
      <c r="G8" s="3"/>
    </row>
    <row r="9" spans="6:7" ht="15">
      <c r="F9" s="24"/>
      <c r="G9" s="3"/>
    </row>
    <row r="10" ht="15.75">
      <c r="G10" s="25" t="s">
        <v>66</v>
      </c>
    </row>
    <row r="11" spans="1:6" ht="17.25" customHeight="1">
      <c r="A11" s="35" t="s">
        <v>67</v>
      </c>
      <c r="B11" s="35"/>
      <c r="C11" s="35"/>
      <c r="D11" s="35"/>
      <c r="E11" s="35"/>
      <c r="F11" s="35"/>
    </row>
    <row r="12" spans="1:6" ht="17.25" customHeight="1">
      <c r="A12" s="35" t="s">
        <v>5</v>
      </c>
      <c r="B12" s="35"/>
      <c r="C12" s="35"/>
      <c r="D12" s="35"/>
      <c r="E12" s="35"/>
      <c r="F12" s="35"/>
    </row>
    <row r="13" spans="1:6" ht="20.25" customHeight="1">
      <c r="A13" s="36" t="s">
        <v>68</v>
      </c>
      <c r="B13" s="36"/>
      <c r="C13" s="36"/>
      <c r="D13" s="36"/>
      <c r="E13" s="36"/>
      <c r="F13" s="36"/>
    </row>
    <row r="14" spans="1:6" ht="20.25" customHeight="1">
      <c r="A14" s="36" t="s">
        <v>7</v>
      </c>
      <c r="B14" s="36"/>
      <c r="C14" s="36"/>
      <c r="D14" s="36"/>
      <c r="E14" s="36"/>
      <c r="F14" s="36"/>
    </row>
    <row r="15" spans="1:6" ht="18" customHeight="1">
      <c r="A15" s="37" t="s">
        <v>8</v>
      </c>
      <c r="B15" s="37"/>
      <c r="C15" s="38" t="s">
        <v>9</v>
      </c>
      <c r="D15" s="37" t="s">
        <v>10</v>
      </c>
      <c r="E15" s="37" t="s">
        <v>11</v>
      </c>
      <c r="F15" s="37" t="s">
        <v>12</v>
      </c>
    </row>
    <row r="16" spans="1:6" s="6" customFormat="1" ht="28.5" customHeight="1">
      <c r="A16" s="37"/>
      <c r="B16" s="37"/>
      <c r="C16" s="38"/>
      <c r="D16" s="37"/>
      <c r="E16" s="37"/>
      <c r="F16" s="37"/>
    </row>
    <row r="17" spans="1:6" s="6" customFormat="1" ht="15" customHeight="1">
      <c r="A17" s="5">
        <v>1</v>
      </c>
      <c r="B17" s="5">
        <v>2</v>
      </c>
      <c r="C17" s="7">
        <v>3</v>
      </c>
      <c r="D17" s="8">
        <v>4</v>
      </c>
      <c r="E17" s="8">
        <v>5</v>
      </c>
      <c r="F17" s="8">
        <v>6</v>
      </c>
    </row>
    <row r="18" spans="1:6" ht="12.75">
      <c r="A18" s="14">
        <v>1</v>
      </c>
      <c r="B18" s="14" t="s">
        <v>69</v>
      </c>
      <c r="C18" s="12"/>
      <c r="D18" s="12"/>
      <c r="E18" s="12">
        <f aca="true" t="shared" si="0" ref="E18:E49">C18-D18</f>
        <v>0</v>
      </c>
      <c r="F18" s="13">
        <f>IF(C18&lt;&gt;0,(C18/D18)*100,0)</f>
        <v>0</v>
      </c>
    </row>
    <row r="19" spans="1:6" ht="12.75">
      <c r="A19" s="14"/>
      <c r="B19" s="17" t="s">
        <v>70</v>
      </c>
      <c r="C19" s="12">
        <v>2726</v>
      </c>
      <c r="D19" s="12">
        <v>0</v>
      </c>
      <c r="E19" s="12">
        <f t="shared" si="0"/>
        <v>2726</v>
      </c>
      <c r="F19" s="13">
        <v>0</v>
      </c>
    </row>
    <row r="20" spans="1:6" ht="12.75">
      <c r="A20" s="26"/>
      <c r="B20" s="17" t="s">
        <v>71</v>
      </c>
      <c r="C20" s="12">
        <v>1827</v>
      </c>
      <c r="D20" s="12">
        <v>0</v>
      </c>
      <c r="E20" s="12">
        <f t="shared" si="0"/>
        <v>1827</v>
      </c>
      <c r="F20" s="13">
        <v>0</v>
      </c>
    </row>
    <row r="21" spans="1:6" ht="12.75">
      <c r="A21" s="14"/>
      <c r="B21" s="17" t="s">
        <v>72</v>
      </c>
      <c r="C21" s="12">
        <v>457</v>
      </c>
      <c r="D21" s="12">
        <v>0</v>
      </c>
      <c r="E21" s="12">
        <f t="shared" si="0"/>
        <v>457</v>
      </c>
      <c r="F21" s="13">
        <v>0</v>
      </c>
    </row>
    <row r="22" spans="1:6" ht="12.75">
      <c r="A22" s="14"/>
      <c r="B22" s="27" t="s">
        <v>73</v>
      </c>
      <c r="C22" s="12">
        <v>120</v>
      </c>
      <c r="D22" s="12">
        <v>0</v>
      </c>
      <c r="E22" s="12">
        <f t="shared" si="0"/>
        <v>120</v>
      </c>
      <c r="F22" s="13">
        <v>0</v>
      </c>
    </row>
    <row r="23" spans="1:6" ht="12.75">
      <c r="A23" s="14"/>
      <c r="B23" s="17" t="s">
        <v>74</v>
      </c>
      <c r="C23" s="12">
        <v>15</v>
      </c>
      <c r="D23" s="12">
        <v>0</v>
      </c>
      <c r="E23" s="12">
        <f t="shared" si="0"/>
        <v>15</v>
      </c>
      <c r="F23" s="13">
        <v>0</v>
      </c>
    </row>
    <row r="24" spans="1:6" ht="14.25" customHeight="1">
      <c r="A24" s="14"/>
      <c r="B24" s="17" t="s">
        <v>75</v>
      </c>
      <c r="C24" s="12">
        <v>88</v>
      </c>
      <c r="D24" s="12">
        <v>0</v>
      </c>
      <c r="E24" s="12">
        <f t="shared" si="0"/>
        <v>88</v>
      </c>
      <c r="F24" s="13">
        <v>0</v>
      </c>
    </row>
    <row r="25" spans="1:6" ht="14.25" customHeight="1">
      <c r="A25" s="14"/>
      <c r="B25" s="28" t="s">
        <v>76</v>
      </c>
      <c r="C25" s="12">
        <v>16</v>
      </c>
      <c r="D25" s="12">
        <v>0</v>
      </c>
      <c r="E25" s="12">
        <f t="shared" si="0"/>
        <v>16</v>
      </c>
      <c r="F25" s="13">
        <v>0</v>
      </c>
    </row>
    <row r="26" spans="1:6" ht="12.75">
      <c r="A26" s="14"/>
      <c r="B26" s="17" t="s">
        <v>77</v>
      </c>
      <c r="C26" s="12">
        <v>0</v>
      </c>
      <c r="D26" s="12">
        <v>0</v>
      </c>
      <c r="E26" s="12">
        <f t="shared" si="0"/>
        <v>0</v>
      </c>
      <c r="F26" s="13">
        <f>IF(C26&lt;&gt;0,(C26/D26)*100,0)</f>
        <v>0</v>
      </c>
    </row>
    <row r="27" spans="1:6" ht="14.25" customHeight="1">
      <c r="A27" s="14"/>
      <c r="B27" s="17" t="s">
        <v>78</v>
      </c>
      <c r="C27" s="12">
        <v>39</v>
      </c>
      <c r="D27" s="12">
        <v>0</v>
      </c>
      <c r="E27" s="12">
        <f t="shared" si="0"/>
        <v>39</v>
      </c>
      <c r="F27" s="13">
        <v>0</v>
      </c>
    </row>
    <row r="28" spans="1:6" ht="12.75">
      <c r="A28" s="14"/>
      <c r="B28" s="28" t="s">
        <v>79</v>
      </c>
      <c r="C28" s="12">
        <v>153</v>
      </c>
      <c r="D28" s="12">
        <v>0</v>
      </c>
      <c r="E28" s="12">
        <f t="shared" si="0"/>
        <v>153</v>
      </c>
      <c r="F28" s="13">
        <v>0</v>
      </c>
    </row>
    <row r="29" spans="1:6" ht="12.75">
      <c r="A29" s="14"/>
      <c r="B29" s="17" t="s">
        <v>80</v>
      </c>
      <c r="C29" s="12">
        <v>8</v>
      </c>
      <c r="D29" s="12">
        <v>0</v>
      </c>
      <c r="E29" s="12">
        <f t="shared" si="0"/>
        <v>8</v>
      </c>
      <c r="F29" s="13">
        <v>0</v>
      </c>
    </row>
    <row r="30" spans="1:6" ht="12.75">
      <c r="A30" s="14"/>
      <c r="B30" s="17" t="s">
        <v>81</v>
      </c>
      <c r="C30" s="12">
        <v>0</v>
      </c>
      <c r="D30" s="12">
        <v>0</v>
      </c>
      <c r="E30" s="12">
        <f t="shared" si="0"/>
        <v>0</v>
      </c>
      <c r="F30" s="13">
        <f>IF(C30&lt;&gt;0,(C30/D30)*100,0)</f>
        <v>0</v>
      </c>
    </row>
    <row r="31" spans="1:6" ht="12.75">
      <c r="A31" s="17"/>
      <c r="B31" s="17" t="s">
        <v>82</v>
      </c>
      <c r="C31" s="12">
        <v>0</v>
      </c>
      <c r="D31" s="12">
        <v>0</v>
      </c>
      <c r="E31" s="12">
        <f t="shared" si="0"/>
        <v>0</v>
      </c>
      <c r="F31" s="13">
        <f>IF(C31&lt;&gt;0,(C31/D31)*100,0)</f>
        <v>0</v>
      </c>
    </row>
    <row r="32" spans="1:6" ht="12.75">
      <c r="A32" s="17"/>
      <c r="B32" s="17" t="s">
        <v>83</v>
      </c>
      <c r="C32" s="12">
        <v>0</v>
      </c>
      <c r="D32" s="12">
        <v>0</v>
      </c>
      <c r="E32" s="12">
        <f t="shared" si="0"/>
        <v>0</v>
      </c>
      <c r="F32" s="13">
        <f>IF(C32&lt;&gt;0,(C32/D32)*100,0)</f>
        <v>0</v>
      </c>
    </row>
    <row r="33" spans="1:6" ht="12.75">
      <c r="A33" s="17"/>
      <c r="B33" s="17" t="s">
        <v>84</v>
      </c>
      <c r="C33" s="12">
        <v>3</v>
      </c>
      <c r="D33" s="12">
        <v>0</v>
      </c>
      <c r="E33" s="12">
        <f t="shared" si="0"/>
        <v>3</v>
      </c>
      <c r="F33" s="13">
        <v>0</v>
      </c>
    </row>
    <row r="34" spans="1:6" ht="12.75">
      <c r="A34" s="17"/>
      <c r="B34" s="17" t="s">
        <v>85</v>
      </c>
      <c r="C34" s="12">
        <v>0</v>
      </c>
      <c r="D34" s="12">
        <v>0</v>
      </c>
      <c r="E34" s="12">
        <f t="shared" si="0"/>
        <v>0</v>
      </c>
      <c r="F34" s="13">
        <f>IF(C34&lt;&gt;0,(C34/D34)*100,0)</f>
        <v>0</v>
      </c>
    </row>
    <row r="35" spans="1:6" ht="13.5" customHeight="1">
      <c r="A35" s="17"/>
      <c r="B35" s="17" t="s">
        <v>86</v>
      </c>
      <c r="C35" s="12">
        <v>0</v>
      </c>
      <c r="D35" s="12">
        <v>0</v>
      </c>
      <c r="E35" s="12">
        <f t="shared" si="0"/>
        <v>0</v>
      </c>
      <c r="F35" s="13">
        <f>IF(C35&lt;&gt;0,(C35/D35)*100,0)</f>
        <v>0</v>
      </c>
    </row>
    <row r="36" spans="1:6" ht="12.75">
      <c r="A36" s="17"/>
      <c r="B36" s="17" t="s">
        <v>87</v>
      </c>
      <c r="C36" s="12">
        <v>0</v>
      </c>
      <c r="D36" s="12">
        <v>0</v>
      </c>
      <c r="E36" s="12">
        <f t="shared" si="0"/>
        <v>0</v>
      </c>
      <c r="F36" s="13">
        <f>IF(C36&lt;&gt;0,(C36/D36)*100,0)</f>
        <v>0</v>
      </c>
    </row>
    <row r="37" spans="1:6" ht="15" customHeight="1">
      <c r="A37" s="14">
        <v>2</v>
      </c>
      <c r="B37" s="29" t="s">
        <v>88</v>
      </c>
      <c r="C37" s="12">
        <v>2174</v>
      </c>
      <c r="D37" s="12">
        <v>0</v>
      </c>
      <c r="E37" s="12">
        <f t="shared" si="0"/>
        <v>2174</v>
      </c>
      <c r="F37" s="13">
        <v>0</v>
      </c>
    </row>
    <row r="38" spans="1:6" ht="16.5" customHeight="1">
      <c r="A38" s="30">
        <v>3</v>
      </c>
      <c r="B38" s="17" t="s">
        <v>89</v>
      </c>
      <c r="C38" s="31">
        <v>90</v>
      </c>
      <c r="D38" s="31">
        <v>0</v>
      </c>
      <c r="E38" s="12">
        <f t="shared" si="0"/>
        <v>90</v>
      </c>
      <c r="F38" s="13">
        <v>0</v>
      </c>
    </row>
    <row r="39" spans="1:6" ht="15" customHeight="1">
      <c r="A39" s="14">
        <v>4</v>
      </c>
      <c r="B39" s="1" t="s">
        <v>90</v>
      </c>
      <c r="C39" s="12">
        <v>16</v>
      </c>
      <c r="D39" s="12">
        <v>0</v>
      </c>
      <c r="E39" s="12">
        <f t="shared" si="0"/>
        <v>16</v>
      </c>
      <c r="F39" s="13">
        <v>0</v>
      </c>
    </row>
    <row r="40" spans="1:6" ht="12.75">
      <c r="A40" s="14">
        <v>5</v>
      </c>
      <c r="B40" s="17" t="s">
        <v>91</v>
      </c>
      <c r="C40" s="12">
        <v>13</v>
      </c>
      <c r="D40" s="12">
        <v>0</v>
      </c>
      <c r="E40" s="12">
        <f t="shared" si="0"/>
        <v>13</v>
      </c>
      <c r="F40" s="13">
        <v>0</v>
      </c>
    </row>
    <row r="41" spans="1:6" ht="15" customHeight="1">
      <c r="A41" s="14">
        <v>6</v>
      </c>
      <c r="B41" s="17" t="s">
        <v>92</v>
      </c>
      <c r="C41" s="12">
        <v>13</v>
      </c>
      <c r="D41" s="12">
        <v>303</v>
      </c>
      <c r="E41" s="12">
        <f t="shared" si="0"/>
        <v>-290</v>
      </c>
      <c r="F41" s="13">
        <f>IF(C41&lt;&gt;0,(C41/D41)*100,0)</f>
        <v>4.29042904290429</v>
      </c>
    </row>
    <row r="42" spans="1:6" ht="15" customHeight="1">
      <c r="A42" s="14">
        <v>7</v>
      </c>
      <c r="B42" s="17" t="s">
        <v>93</v>
      </c>
      <c r="C42" s="12">
        <v>8</v>
      </c>
      <c r="D42" s="12">
        <v>124</v>
      </c>
      <c r="E42" s="12">
        <f t="shared" si="0"/>
        <v>-116</v>
      </c>
      <c r="F42" s="13">
        <f>IF(C42&lt;&gt;0,(C42/D42)*100,0)</f>
        <v>6.451612903225806</v>
      </c>
    </row>
    <row r="43" spans="1:6" ht="15" customHeight="1">
      <c r="A43" s="14">
        <v>8</v>
      </c>
      <c r="B43" s="17" t="s">
        <v>94</v>
      </c>
      <c r="C43" s="12">
        <v>49</v>
      </c>
      <c r="D43" s="12">
        <v>0</v>
      </c>
      <c r="E43" s="12">
        <f t="shared" si="0"/>
        <v>49</v>
      </c>
      <c r="F43" s="13">
        <v>0</v>
      </c>
    </row>
    <row r="44" spans="1:6" ht="15" customHeight="1">
      <c r="A44" s="14">
        <v>9</v>
      </c>
      <c r="B44" s="17" t="s">
        <v>95</v>
      </c>
      <c r="C44" s="12">
        <v>282</v>
      </c>
      <c r="D44" s="12">
        <v>0</v>
      </c>
      <c r="E44" s="12">
        <f t="shared" si="0"/>
        <v>282</v>
      </c>
      <c r="F44" s="13">
        <v>0</v>
      </c>
    </row>
    <row r="45" spans="1:6" ht="15.75" customHeight="1">
      <c r="A45" s="14">
        <v>10</v>
      </c>
      <c r="B45" s="17" t="s">
        <v>96</v>
      </c>
      <c r="C45" s="12">
        <v>1</v>
      </c>
      <c r="D45" s="12">
        <v>0</v>
      </c>
      <c r="E45" s="12">
        <f t="shared" si="0"/>
        <v>1</v>
      </c>
      <c r="F45" s="13" t="e">
        <f>IF(C45&lt;&gt;0,(C45/D45)*100,0)</f>
        <v>#DIV/0!</v>
      </c>
    </row>
    <row r="46" spans="1:6" ht="15.75" customHeight="1">
      <c r="A46" s="14">
        <v>11</v>
      </c>
      <c r="B46" s="17" t="s">
        <v>97</v>
      </c>
      <c r="C46" s="12">
        <v>0</v>
      </c>
      <c r="D46" s="12">
        <v>0</v>
      </c>
      <c r="E46" s="12">
        <f t="shared" si="0"/>
        <v>0</v>
      </c>
      <c r="F46" s="13">
        <f>IF(C46&lt;&gt;0,(C46/D46)*100,0)</f>
        <v>0</v>
      </c>
    </row>
    <row r="47" spans="1:6" ht="25.5">
      <c r="A47" s="14">
        <v>12</v>
      </c>
      <c r="B47" s="27" t="s">
        <v>98</v>
      </c>
      <c r="C47" s="12">
        <v>1</v>
      </c>
      <c r="D47" s="12">
        <v>0</v>
      </c>
      <c r="E47" s="12">
        <f t="shared" si="0"/>
        <v>1</v>
      </c>
      <c r="F47" s="13" t="e">
        <f>IF(C47&lt;&gt;0,(C47/D47)*100,0)</f>
        <v>#DIV/0!</v>
      </c>
    </row>
    <row r="48" spans="1:6" ht="12.75">
      <c r="A48" s="14">
        <v>13</v>
      </c>
      <c r="B48" s="17" t="s">
        <v>81</v>
      </c>
      <c r="C48" s="12">
        <v>0</v>
      </c>
      <c r="D48" s="12">
        <v>0</v>
      </c>
      <c r="E48" s="12">
        <f t="shared" si="0"/>
        <v>0</v>
      </c>
      <c r="F48" s="13">
        <f>IF(C48&lt;&gt;0,(C48/D48)*100,0)</f>
        <v>0</v>
      </c>
    </row>
    <row r="49" spans="1:6" ht="17.25" customHeight="1">
      <c r="A49" s="14">
        <v>14</v>
      </c>
      <c r="B49" s="27" t="s">
        <v>99</v>
      </c>
      <c r="C49" s="12">
        <v>3875</v>
      </c>
      <c r="D49" s="12">
        <v>23468</v>
      </c>
      <c r="E49" s="12">
        <f t="shared" si="0"/>
        <v>-19593</v>
      </c>
      <c r="F49" s="13">
        <f>IF(C49&lt;&gt;0,(C49/D49)*100,0)</f>
        <v>16.511845917845577</v>
      </c>
    </row>
    <row r="50" spans="3:6" ht="12.75">
      <c r="C50" s="20"/>
      <c r="D50" s="20"/>
      <c r="E50" s="20"/>
      <c r="F50" s="20"/>
    </row>
    <row r="51" spans="2:6" ht="18.75">
      <c r="B51" s="39"/>
      <c r="C51" s="39"/>
      <c r="D51" s="39"/>
      <c r="E51" s="39"/>
      <c r="F51" s="39"/>
    </row>
    <row r="52" spans="2:5" ht="15.75">
      <c r="B52" s="21"/>
      <c r="D52" s="22"/>
      <c r="E52" s="22"/>
    </row>
  </sheetData>
  <sheetProtection selectLockedCells="1" selectUnlockedCells="1"/>
  <mergeCells count="11">
    <mergeCell ref="E15:E16"/>
    <mergeCell ref="F15:F16"/>
    <mergeCell ref="B51:F51"/>
    <mergeCell ref="A15:A16"/>
    <mergeCell ref="B15:B16"/>
    <mergeCell ref="C15:C16"/>
    <mergeCell ref="D15:D16"/>
    <mergeCell ref="A11:F11"/>
    <mergeCell ref="A12:F12"/>
    <mergeCell ref="A13:F13"/>
    <mergeCell ref="A14:F14"/>
  </mergeCells>
  <printOptions horizontalCentered="1"/>
  <pageMargins left="1.3298611111111112" right="0.4" top="0.4701388888888889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26">
      <selection activeCell="D43" sqref="D43"/>
    </sheetView>
  </sheetViews>
  <sheetFormatPr defaultColWidth="9.00390625" defaultRowHeight="12.75"/>
  <cols>
    <col min="1" max="1" width="4.75390625" style="1" customWidth="1"/>
    <col min="2" max="2" width="33.25390625" style="1" customWidth="1"/>
    <col min="3" max="3" width="15.375" style="1" customWidth="1"/>
    <col min="4" max="4" width="16.75390625" style="1" customWidth="1"/>
    <col min="5" max="5" width="15.00390625" style="1" customWidth="1"/>
    <col min="6" max="6" width="14.375" style="1" customWidth="1"/>
    <col min="7" max="16384" width="13.7539062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3" t="s">
        <v>30</v>
      </c>
      <c r="F3" s="3"/>
      <c r="G3" s="3"/>
    </row>
    <row r="4" spans="5:7" ht="15.75">
      <c r="E4" s="23" t="s">
        <v>0</v>
      </c>
      <c r="F4" s="3"/>
      <c r="G4" s="3"/>
    </row>
    <row r="5" spans="5:7" ht="15.75">
      <c r="E5" s="2" t="s">
        <v>1</v>
      </c>
      <c r="F5" s="24"/>
      <c r="G5" s="3"/>
    </row>
    <row r="6" spans="5:7" ht="15.75">
      <c r="E6" s="23" t="s">
        <v>31</v>
      </c>
      <c r="F6" s="24"/>
      <c r="G6" s="3"/>
    </row>
    <row r="7" spans="5:7" ht="15.75">
      <c r="E7" s="23" t="s">
        <v>32</v>
      </c>
      <c r="F7" s="24"/>
      <c r="G7" s="3"/>
    </row>
    <row r="8" spans="5:7" ht="15.75">
      <c r="E8" s="23" t="s">
        <v>33</v>
      </c>
      <c r="F8" s="24"/>
      <c r="G8" s="3"/>
    </row>
    <row r="9" spans="6:7" ht="15">
      <c r="F9" s="24"/>
      <c r="G9" s="3"/>
    </row>
    <row r="10" ht="15.75">
      <c r="G10" s="25" t="s">
        <v>100</v>
      </c>
    </row>
    <row r="11" spans="1:6" ht="17.25" customHeight="1">
      <c r="A11" s="35" t="s">
        <v>101</v>
      </c>
      <c r="B11" s="35"/>
      <c r="C11" s="35"/>
      <c r="D11" s="35"/>
      <c r="E11" s="35"/>
      <c r="F11" s="35"/>
    </row>
    <row r="12" spans="1:6" ht="17.25" customHeight="1">
      <c r="A12" s="35" t="s">
        <v>102</v>
      </c>
      <c r="B12" s="35"/>
      <c r="C12" s="35"/>
      <c r="D12" s="35"/>
      <c r="E12" s="35"/>
      <c r="F12" s="35"/>
    </row>
    <row r="13" spans="1:6" ht="20.25" customHeight="1">
      <c r="A13" s="36" t="s">
        <v>68</v>
      </c>
      <c r="B13" s="36"/>
      <c r="C13" s="36"/>
      <c r="D13" s="36"/>
      <c r="E13" s="36"/>
      <c r="F13" s="36"/>
    </row>
    <row r="14" spans="1:6" ht="20.25" customHeight="1">
      <c r="A14" s="36" t="s">
        <v>103</v>
      </c>
      <c r="B14" s="36"/>
      <c r="C14" s="36"/>
      <c r="D14" s="36"/>
      <c r="E14" s="36"/>
      <c r="F14" s="36"/>
    </row>
    <row r="15" spans="1:6" ht="18" customHeight="1">
      <c r="A15" s="37" t="s">
        <v>8</v>
      </c>
      <c r="B15" s="37"/>
      <c r="C15" s="38" t="s">
        <v>9</v>
      </c>
      <c r="D15" s="37" t="s">
        <v>10</v>
      </c>
      <c r="E15" s="37" t="s">
        <v>11</v>
      </c>
      <c r="F15" s="37" t="s">
        <v>12</v>
      </c>
    </row>
    <row r="16" spans="1:6" s="6" customFormat="1" ht="28.5" customHeight="1">
      <c r="A16" s="37"/>
      <c r="B16" s="37"/>
      <c r="C16" s="38"/>
      <c r="D16" s="37"/>
      <c r="E16" s="37"/>
      <c r="F16" s="37"/>
    </row>
    <row r="17" spans="1:6" s="6" customFormat="1" ht="15" customHeight="1">
      <c r="A17" s="5">
        <v>1</v>
      </c>
      <c r="B17" s="5">
        <v>2</v>
      </c>
      <c r="C17" s="7">
        <v>3</v>
      </c>
      <c r="D17" s="8">
        <v>4</v>
      </c>
      <c r="E17" s="8">
        <v>5</v>
      </c>
      <c r="F17" s="8">
        <v>6</v>
      </c>
    </row>
    <row r="18" spans="1:6" s="6" customFormat="1" ht="12.75">
      <c r="A18" s="14">
        <v>1</v>
      </c>
      <c r="B18" s="14" t="s">
        <v>104</v>
      </c>
      <c r="C18" s="12"/>
      <c r="D18" s="12"/>
      <c r="E18" s="12">
        <f aca="true" t="shared" si="0" ref="E18:E50">C18-D18</f>
        <v>0</v>
      </c>
      <c r="F18" s="13">
        <f>IF(C18&lt;&gt;0,(C18/D18)*100,0)</f>
        <v>0</v>
      </c>
    </row>
    <row r="19" spans="1:6" s="6" customFormat="1" ht="17.25" customHeight="1">
      <c r="A19" s="14"/>
      <c r="B19" s="15" t="s">
        <v>105</v>
      </c>
      <c r="C19" s="12">
        <v>6</v>
      </c>
      <c r="D19" s="12">
        <v>58</v>
      </c>
      <c r="E19" s="12">
        <f t="shared" si="0"/>
        <v>-52</v>
      </c>
      <c r="F19" s="13">
        <f>IF(C19&lt;&gt;0,(C19/D19)*100,0)</f>
        <v>10.344827586206897</v>
      </c>
    </row>
    <row r="20" spans="1:6" s="6" customFormat="1" ht="14.25" customHeight="1">
      <c r="A20" s="14"/>
      <c r="B20" s="16" t="s">
        <v>106</v>
      </c>
      <c r="C20" s="12">
        <v>60</v>
      </c>
      <c r="D20" s="12">
        <v>500</v>
      </c>
      <c r="E20" s="12">
        <f t="shared" si="0"/>
        <v>-440</v>
      </c>
      <c r="F20" s="13">
        <f>IF(C20&lt;&gt;0,(C20/D20)*100,0)</f>
        <v>12</v>
      </c>
    </row>
    <row r="21" spans="1:6" ht="25.5" customHeight="1">
      <c r="A21" s="17"/>
      <c r="B21" s="18" t="s">
        <v>107</v>
      </c>
      <c r="C21" s="12">
        <v>10</v>
      </c>
      <c r="D21" s="12">
        <v>0</v>
      </c>
      <c r="E21" s="12">
        <f t="shared" si="0"/>
        <v>10</v>
      </c>
      <c r="F21" s="13">
        <v>0</v>
      </c>
    </row>
    <row r="22" spans="1:6" ht="13.5" customHeight="1">
      <c r="A22" s="17"/>
      <c r="B22" s="19" t="s">
        <v>108</v>
      </c>
      <c r="C22" s="12">
        <v>217</v>
      </c>
      <c r="D22" s="12">
        <v>37</v>
      </c>
      <c r="E22" s="12">
        <f t="shared" si="0"/>
        <v>180</v>
      </c>
      <c r="F22" s="13">
        <f>IF(C22&lt;&gt;0,(C22/D22)*100,0)</f>
        <v>586.4864864864865</v>
      </c>
    </row>
    <row r="23" spans="1:6" ht="15" customHeight="1">
      <c r="A23" s="17"/>
      <c r="B23" s="18" t="s">
        <v>109</v>
      </c>
      <c r="C23" s="12">
        <v>52</v>
      </c>
      <c r="D23" s="12">
        <v>119</v>
      </c>
      <c r="E23" s="12">
        <f t="shared" si="0"/>
        <v>-67</v>
      </c>
      <c r="F23" s="13">
        <f>IF(C23&lt;&gt;0,(C23/D23)*100,0)</f>
        <v>43.69747899159664</v>
      </c>
    </row>
    <row r="24" spans="1:6" ht="12.75">
      <c r="A24" s="17"/>
      <c r="B24" s="19" t="s">
        <v>110</v>
      </c>
      <c r="C24" s="12">
        <v>26</v>
      </c>
      <c r="D24" s="12">
        <v>0</v>
      </c>
      <c r="E24" s="12">
        <f t="shared" si="0"/>
        <v>26</v>
      </c>
      <c r="F24" s="13">
        <v>0</v>
      </c>
    </row>
    <row r="25" spans="1:6" ht="12.75">
      <c r="A25" s="17"/>
      <c r="B25" s="19" t="s">
        <v>111</v>
      </c>
      <c r="C25" s="12">
        <v>1517</v>
      </c>
      <c r="D25" s="12">
        <v>0</v>
      </c>
      <c r="E25" s="12">
        <f t="shared" si="0"/>
        <v>1517</v>
      </c>
      <c r="F25" s="13">
        <v>0</v>
      </c>
    </row>
    <row r="26" spans="1:6" ht="12.75">
      <c r="A26" s="17"/>
      <c r="B26" s="19" t="s">
        <v>112</v>
      </c>
      <c r="C26" s="12">
        <v>36</v>
      </c>
      <c r="D26" s="12">
        <v>0</v>
      </c>
      <c r="E26" s="12">
        <f t="shared" si="0"/>
        <v>36</v>
      </c>
      <c r="F26" s="13">
        <v>0</v>
      </c>
    </row>
    <row r="27" spans="1:6" ht="12.75">
      <c r="A27" s="17"/>
      <c r="B27" s="19" t="s">
        <v>113</v>
      </c>
      <c r="C27" s="12">
        <v>166</v>
      </c>
      <c r="D27" s="12">
        <v>0</v>
      </c>
      <c r="E27" s="12">
        <f t="shared" si="0"/>
        <v>166</v>
      </c>
      <c r="F27" s="13">
        <v>0</v>
      </c>
    </row>
    <row r="28" spans="1:6" ht="12.75">
      <c r="A28" s="17"/>
      <c r="B28" s="19" t="s">
        <v>114</v>
      </c>
      <c r="C28" s="12">
        <v>146</v>
      </c>
      <c r="D28" s="12">
        <v>0</v>
      </c>
      <c r="E28" s="12">
        <f t="shared" si="0"/>
        <v>146</v>
      </c>
      <c r="F28" s="13">
        <v>0</v>
      </c>
    </row>
    <row r="29" spans="1:6" ht="12.75">
      <c r="A29" s="17"/>
      <c r="B29" s="19" t="s">
        <v>115</v>
      </c>
      <c r="C29" s="12">
        <v>0</v>
      </c>
      <c r="D29" s="12">
        <v>0</v>
      </c>
      <c r="E29" s="12">
        <f t="shared" si="0"/>
        <v>0</v>
      </c>
      <c r="F29" s="13">
        <f>IF(C29&lt;&gt;0,(C29/D29)*100,0)</f>
        <v>0</v>
      </c>
    </row>
    <row r="30" spans="1:6" ht="12.75">
      <c r="A30" s="17"/>
      <c r="B30" s="19" t="s">
        <v>116</v>
      </c>
      <c r="C30" s="12">
        <v>1</v>
      </c>
      <c r="D30" s="12">
        <v>0</v>
      </c>
      <c r="E30" s="12">
        <f t="shared" si="0"/>
        <v>1</v>
      </c>
      <c r="F30" s="13">
        <v>0</v>
      </c>
    </row>
    <row r="31" spans="1:6" ht="12.75">
      <c r="A31" s="14"/>
      <c r="B31" s="17" t="s">
        <v>117</v>
      </c>
      <c r="C31" s="12">
        <v>0</v>
      </c>
      <c r="D31" s="12">
        <v>9</v>
      </c>
      <c r="E31" s="12">
        <f t="shared" si="0"/>
        <v>-9</v>
      </c>
      <c r="F31" s="13">
        <f aca="true" t="shared" si="1" ref="F31:F39">IF(C31&lt;&gt;0,(C31/D31)*100,0)</f>
        <v>0</v>
      </c>
    </row>
    <row r="32" spans="1:6" ht="12.75">
      <c r="A32" s="17"/>
      <c r="B32" s="19" t="s">
        <v>118</v>
      </c>
      <c r="C32" s="12">
        <v>10</v>
      </c>
      <c r="D32" s="12">
        <v>17</v>
      </c>
      <c r="E32" s="12">
        <f t="shared" si="0"/>
        <v>-7</v>
      </c>
      <c r="F32" s="13">
        <f t="shared" si="1"/>
        <v>58.82352941176471</v>
      </c>
    </row>
    <row r="33" spans="1:6" ht="27" customHeight="1">
      <c r="A33" s="17"/>
      <c r="B33" s="18" t="s">
        <v>119</v>
      </c>
      <c r="C33" s="12">
        <v>195</v>
      </c>
      <c r="D33" s="12">
        <v>441</v>
      </c>
      <c r="E33" s="12">
        <f t="shared" si="0"/>
        <v>-246</v>
      </c>
      <c r="F33" s="13">
        <f t="shared" si="1"/>
        <v>44.21768707482993</v>
      </c>
    </row>
    <row r="34" spans="1:6" ht="27" customHeight="1">
      <c r="A34" s="17"/>
      <c r="B34" s="18" t="s">
        <v>120</v>
      </c>
      <c r="C34" s="12">
        <v>153</v>
      </c>
      <c r="D34" s="12">
        <v>400</v>
      </c>
      <c r="E34" s="12">
        <f t="shared" si="0"/>
        <v>-247</v>
      </c>
      <c r="F34" s="13">
        <f t="shared" si="1"/>
        <v>38.25</v>
      </c>
    </row>
    <row r="35" spans="1:6" ht="12.75" customHeight="1">
      <c r="A35" s="17"/>
      <c r="B35" s="18" t="s">
        <v>121</v>
      </c>
      <c r="C35" s="12">
        <v>0</v>
      </c>
      <c r="D35" s="12">
        <v>0</v>
      </c>
      <c r="E35" s="12">
        <f t="shared" si="0"/>
        <v>0</v>
      </c>
      <c r="F35" s="13">
        <f t="shared" si="1"/>
        <v>0</v>
      </c>
    </row>
    <row r="36" spans="1:6" ht="12.75" customHeight="1">
      <c r="A36" s="17"/>
      <c r="B36" s="18" t="s">
        <v>122</v>
      </c>
      <c r="C36" s="12">
        <v>0</v>
      </c>
      <c r="D36" s="12">
        <v>0</v>
      </c>
      <c r="E36" s="12">
        <f t="shared" si="0"/>
        <v>0</v>
      </c>
      <c r="F36" s="13">
        <f t="shared" si="1"/>
        <v>0</v>
      </c>
    </row>
    <row r="37" spans="1:6" ht="12.75">
      <c r="A37" s="17"/>
      <c r="B37" s="18" t="s">
        <v>123</v>
      </c>
      <c r="C37" s="12">
        <v>0</v>
      </c>
      <c r="D37" s="12">
        <v>0</v>
      </c>
      <c r="E37" s="12">
        <f t="shared" si="0"/>
        <v>0</v>
      </c>
      <c r="F37" s="13">
        <f t="shared" si="1"/>
        <v>0</v>
      </c>
    </row>
    <row r="38" spans="1:6" ht="12.75">
      <c r="A38" s="17"/>
      <c r="B38" s="18" t="s">
        <v>124</v>
      </c>
      <c r="C38" s="12">
        <v>3</v>
      </c>
      <c r="D38" s="12">
        <v>0</v>
      </c>
      <c r="E38" s="12">
        <f t="shared" si="0"/>
        <v>3</v>
      </c>
      <c r="F38" s="13" t="e">
        <f t="shared" si="1"/>
        <v>#DIV/0!</v>
      </c>
    </row>
    <row r="39" spans="1:6" ht="12.75">
      <c r="A39" s="17"/>
      <c r="B39" s="18" t="s">
        <v>125</v>
      </c>
      <c r="C39" s="12">
        <v>6600</v>
      </c>
      <c r="D39" s="12">
        <v>22314</v>
      </c>
      <c r="E39" s="12">
        <f t="shared" si="0"/>
        <v>-15714</v>
      </c>
      <c r="F39" s="13">
        <f t="shared" si="1"/>
        <v>29.577843506318903</v>
      </c>
    </row>
    <row r="40" spans="1:6" ht="17.25" customHeight="1">
      <c r="A40" s="17"/>
      <c r="B40" s="19" t="s">
        <v>126</v>
      </c>
      <c r="C40" s="12">
        <v>21</v>
      </c>
      <c r="D40" s="12">
        <v>0</v>
      </c>
      <c r="E40" s="12">
        <f t="shared" si="0"/>
        <v>21</v>
      </c>
      <c r="F40" s="13">
        <v>0</v>
      </c>
    </row>
    <row r="41" spans="1:6" ht="18" customHeight="1">
      <c r="A41" s="17"/>
      <c r="B41" s="18" t="s">
        <v>127</v>
      </c>
      <c r="C41" s="12">
        <v>29</v>
      </c>
      <c r="D41" s="12">
        <v>0</v>
      </c>
      <c r="E41" s="12">
        <f t="shared" si="0"/>
        <v>29</v>
      </c>
      <c r="F41" s="13">
        <v>0</v>
      </c>
    </row>
    <row r="42" spans="1:6" ht="12.75">
      <c r="A42" s="14">
        <v>2</v>
      </c>
      <c r="B42" s="14" t="s">
        <v>128</v>
      </c>
      <c r="C42" s="12"/>
      <c r="D42" s="12"/>
      <c r="E42" s="12">
        <f t="shared" si="0"/>
        <v>0</v>
      </c>
      <c r="F42" s="13">
        <f>IF(C42&lt;&gt;0,(C42/D42)*100,0)</f>
        <v>0</v>
      </c>
    </row>
    <row r="43" spans="1:6" ht="12.75">
      <c r="A43" s="14"/>
      <c r="B43" s="17" t="s">
        <v>129</v>
      </c>
      <c r="C43" s="12">
        <v>217</v>
      </c>
      <c r="D43" s="12">
        <v>208</v>
      </c>
      <c r="E43" s="12">
        <f t="shared" si="0"/>
        <v>9</v>
      </c>
      <c r="F43" s="13">
        <f>IF(C43&lt;&gt;0,(C43/D43)*100,0)</f>
        <v>104.32692307692308</v>
      </c>
    </row>
    <row r="44" spans="1:6" ht="12.75">
      <c r="A44" s="14"/>
      <c r="B44" s="17" t="s">
        <v>130</v>
      </c>
      <c r="C44" s="12">
        <v>2944</v>
      </c>
      <c r="D44" s="12">
        <v>18187</v>
      </c>
      <c r="E44" s="12">
        <f t="shared" si="0"/>
        <v>-15243</v>
      </c>
      <c r="F44" s="13">
        <f>IF(C44&lt;&gt;0,(C44/D44)*100,0)</f>
        <v>16.187386594820477</v>
      </c>
    </row>
    <row r="45" spans="1:6" ht="12.75">
      <c r="A45" s="14"/>
      <c r="B45" s="17" t="s">
        <v>131</v>
      </c>
      <c r="C45" s="12">
        <v>5674</v>
      </c>
      <c r="D45" s="12">
        <v>5265</v>
      </c>
      <c r="E45" s="12">
        <f t="shared" si="0"/>
        <v>409</v>
      </c>
      <c r="F45" s="13">
        <f>IF(C45&lt;&gt;0,(C45/D45)*100,0)</f>
        <v>107.76828110161443</v>
      </c>
    </row>
    <row r="46" spans="1:6" ht="42" customHeight="1">
      <c r="A46" s="14"/>
      <c r="B46" s="27" t="s">
        <v>132</v>
      </c>
      <c r="C46" s="12">
        <v>25</v>
      </c>
      <c r="D46" s="12">
        <v>0</v>
      </c>
      <c r="E46" s="12">
        <f t="shared" si="0"/>
        <v>25</v>
      </c>
      <c r="F46" s="13">
        <v>0</v>
      </c>
    </row>
    <row r="47" spans="1:6" ht="55.5" customHeight="1">
      <c r="A47" s="14"/>
      <c r="B47" s="27" t="s">
        <v>133</v>
      </c>
      <c r="C47" s="12">
        <v>3</v>
      </c>
      <c r="D47" s="12">
        <v>9</v>
      </c>
      <c r="E47" s="12">
        <f t="shared" si="0"/>
        <v>-6</v>
      </c>
      <c r="F47" s="13">
        <f>IF(C47&lt;&gt;0,(C47/D47)*100,0)</f>
        <v>33.33333333333333</v>
      </c>
    </row>
    <row r="48" spans="1:6" ht="38.25">
      <c r="A48" s="14"/>
      <c r="B48" s="27" t="s">
        <v>134</v>
      </c>
      <c r="C48" s="12">
        <v>1</v>
      </c>
      <c r="D48" s="12">
        <v>0</v>
      </c>
      <c r="E48" s="12">
        <f t="shared" si="0"/>
        <v>1</v>
      </c>
      <c r="F48" s="13">
        <v>0</v>
      </c>
    </row>
    <row r="49" spans="1:6" ht="12.75">
      <c r="A49" s="14"/>
      <c r="B49" s="17" t="s">
        <v>135</v>
      </c>
      <c r="C49" s="12">
        <v>384</v>
      </c>
      <c r="D49" s="12">
        <v>226</v>
      </c>
      <c r="E49" s="12">
        <f t="shared" si="0"/>
        <v>158</v>
      </c>
      <c r="F49" s="13">
        <f>IF(C49&lt;&gt;0,(C49/D49)*100,0)</f>
        <v>169.91150442477877</v>
      </c>
    </row>
    <row r="50" spans="1:6" ht="24.75" customHeight="1">
      <c r="A50" s="14">
        <v>3</v>
      </c>
      <c r="B50" s="32" t="s">
        <v>136</v>
      </c>
      <c r="C50" s="12">
        <v>0</v>
      </c>
      <c r="D50" s="12">
        <v>0</v>
      </c>
      <c r="E50" s="12">
        <f t="shared" si="0"/>
        <v>0</v>
      </c>
      <c r="F50" s="13">
        <f>IF(C50&lt;&gt;0,(C50/D50)*100,0)</f>
        <v>0</v>
      </c>
    </row>
    <row r="51" spans="3:6" ht="12.75">
      <c r="C51" s="20"/>
      <c r="D51" s="20"/>
      <c r="E51" s="20"/>
      <c r="F51" s="20"/>
    </row>
    <row r="52" spans="2:6" ht="18.75">
      <c r="B52" s="39"/>
      <c r="C52" s="39"/>
      <c r="D52" s="39"/>
      <c r="E52" s="39"/>
      <c r="F52" s="39"/>
    </row>
    <row r="53" spans="2:5" ht="15.75">
      <c r="B53" s="21"/>
      <c r="D53" s="22"/>
      <c r="E53" s="22"/>
    </row>
  </sheetData>
  <sheetProtection selectLockedCells="1" selectUnlockedCells="1"/>
  <mergeCells count="11">
    <mergeCell ref="E15:E16"/>
    <mergeCell ref="F15:F16"/>
    <mergeCell ref="B52:F52"/>
    <mergeCell ref="A15:A16"/>
    <mergeCell ref="B15:B16"/>
    <mergeCell ref="C15:C16"/>
    <mergeCell ref="D15:D16"/>
    <mergeCell ref="A11:F11"/>
    <mergeCell ref="A12:F12"/>
    <mergeCell ref="A13:F13"/>
    <mergeCell ref="A14:F14"/>
  </mergeCells>
  <printOptions horizontalCentered="1"/>
  <pageMargins left="0.9701388888888889" right="0.19652777777777777" top="0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0">
      <selection activeCell="D19" sqref="D19"/>
    </sheetView>
  </sheetViews>
  <sheetFormatPr defaultColWidth="9.00390625" defaultRowHeight="12.75"/>
  <cols>
    <col min="1" max="1" width="3.75390625" style="1" customWidth="1"/>
    <col min="2" max="2" width="30.875" style="1" customWidth="1"/>
    <col min="3" max="3" width="14.875" style="1" customWidth="1"/>
    <col min="4" max="4" width="15.75390625" style="1" customWidth="1"/>
    <col min="5" max="5" width="15.00390625" style="1" customWidth="1"/>
    <col min="6" max="6" width="12.375" style="1" customWidth="1"/>
    <col min="7" max="16384" width="13.75390625" style="1" customWidth="1"/>
  </cols>
  <sheetData>
    <row r="1" ht="15.75">
      <c r="E1" s="23" t="s">
        <v>0</v>
      </c>
    </row>
    <row r="2" ht="15.75">
      <c r="E2" s="23" t="s">
        <v>1</v>
      </c>
    </row>
    <row r="3" ht="15.75">
      <c r="E3" s="2" t="s">
        <v>2</v>
      </c>
    </row>
    <row r="4" spans="6:7" ht="15">
      <c r="F4" s="3"/>
      <c r="G4" s="3"/>
    </row>
    <row r="5" spans="6:7" ht="15.75">
      <c r="F5" s="33" t="s">
        <v>137</v>
      </c>
      <c r="G5" s="3"/>
    </row>
    <row r="6" spans="1:6" ht="33.75" customHeight="1">
      <c r="A6" s="40" t="s">
        <v>138</v>
      </c>
      <c r="B6" s="40"/>
      <c r="C6" s="40"/>
      <c r="D6" s="40"/>
      <c r="E6" s="40"/>
      <c r="F6" s="40"/>
    </row>
    <row r="7" spans="1:6" ht="21.75" customHeight="1">
      <c r="A7" s="36" t="s">
        <v>139</v>
      </c>
      <c r="B7" s="36"/>
      <c r="C7" s="36"/>
      <c r="D7" s="36"/>
      <c r="E7" s="36"/>
      <c r="F7" s="36"/>
    </row>
    <row r="8" spans="1:6" ht="21.75" customHeight="1">
      <c r="A8" s="36" t="s">
        <v>6</v>
      </c>
      <c r="B8" s="36"/>
      <c r="C8" s="36"/>
      <c r="D8" s="36"/>
      <c r="E8" s="36"/>
      <c r="F8" s="36"/>
    </row>
    <row r="9" spans="1:6" ht="22.5" customHeight="1">
      <c r="A9" s="36" t="s">
        <v>7</v>
      </c>
      <c r="B9" s="36"/>
      <c r="C9" s="36"/>
      <c r="D9" s="36"/>
      <c r="E9" s="36"/>
      <c r="F9" s="36"/>
    </row>
    <row r="10" spans="1:6" ht="18" customHeight="1">
      <c r="A10" s="37" t="s">
        <v>8</v>
      </c>
      <c r="B10" s="37"/>
      <c r="C10" s="38" t="s">
        <v>9</v>
      </c>
      <c r="D10" s="37" t="s">
        <v>10</v>
      </c>
      <c r="E10" s="37" t="s">
        <v>11</v>
      </c>
      <c r="F10" s="37" t="s">
        <v>12</v>
      </c>
    </row>
    <row r="11" spans="1:6" s="6" customFormat="1" ht="28.5" customHeight="1">
      <c r="A11" s="37"/>
      <c r="B11" s="37"/>
      <c r="C11" s="38"/>
      <c r="D11" s="37"/>
      <c r="E11" s="37"/>
      <c r="F11" s="37"/>
    </row>
    <row r="12" spans="1:6" s="6" customFormat="1" ht="15.75" customHeight="1">
      <c r="A12" s="5">
        <v>1</v>
      </c>
      <c r="B12" s="5">
        <v>2</v>
      </c>
      <c r="C12" s="7">
        <v>3</v>
      </c>
      <c r="D12" s="8">
        <v>4</v>
      </c>
      <c r="E12" s="8">
        <v>5</v>
      </c>
      <c r="F12" s="8">
        <v>6</v>
      </c>
    </row>
    <row r="13" spans="1:6" s="6" customFormat="1" ht="21" customHeight="1">
      <c r="A13" s="10">
        <v>1</v>
      </c>
      <c r="B13" s="11" t="s">
        <v>140</v>
      </c>
      <c r="C13" s="34"/>
      <c r="D13" s="34"/>
      <c r="E13" s="12">
        <f aca="true" t="shared" si="0" ref="E13:E22">C13-D13</f>
        <v>0</v>
      </c>
      <c r="F13" s="13">
        <f>IF(C13&lt;&gt;0,(C13/D13)*100,0)</f>
        <v>0</v>
      </c>
    </row>
    <row r="14" spans="1:6" s="6" customFormat="1" ht="18" customHeight="1">
      <c r="A14" s="14"/>
      <c r="B14" s="15" t="s">
        <v>141</v>
      </c>
      <c r="C14" s="12">
        <v>13</v>
      </c>
      <c r="D14" s="12">
        <v>24</v>
      </c>
      <c r="E14" s="12">
        <f t="shared" si="0"/>
        <v>-11</v>
      </c>
      <c r="F14" s="13">
        <f>IF(C14&lt;&gt;0,(C14/D14)*100,0)</f>
        <v>54.166666666666664</v>
      </c>
    </row>
    <row r="15" spans="1:6" s="6" customFormat="1" ht="20.25" customHeight="1">
      <c r="A15" s="14"/>
      <c r="B15" s="16" t="s">
        <v>142</v>
      </c>
      <c r="C15" s="12">
        <v>332861</v>
      </c>
      <c r="D15" s="12">
        <v>368925</v>
      </c>
      <c r="E15" s="12">
        <f t="shared" si="0"/>
        <v>-36064</v>
      </c>
      <c r="F15" s="13">
        <f>IF(C15&lt;&gt;0,(C15/D15)*100,0)</f>
        <v>90.22457138984889</v>
      </c>
    </row>
    <row r="16" spans="1:6" ht="33" customHeight="1">
      <c r="A16" s="17"/>
      <c r="B16" s="18" t="s">
        <v>143</v>
      </c>
      <c r="C16" s="12">
        <v>332681</v>
      </c>
      <c r="D16" s="12">
        <v>368925</v>
      </c>
      <c r="E16" s="12">
        <f t="shared" si="0"/>
        <v>-36244</v>
      </c>
      <c r="F16" s="13">
        <f>IF(C16&lt;&gt;0,(C16/D16)*100,0)</f>
        <v>90.17578098529512</v>
      </c>
    </row>
    <row r="17" spans="1:6" ht="57" customHeight="1">
      <c r="A17" s="17"/>
      <c r="B17" s="18" t="s">
        <v>144</v>
      </c>
      <c r="C17" s="12">
        <v>3</v>
      </c>
      <c r="D17" s="12">
        <v>0</v>
      </c>
      <c r="E17" s="12">
        <f t="shared" si="0"/>
        <v>3</v>
      </c>
      <c r="F17" s="13">
        <v>0</v>
      </c>
    </row>
    <row r="18" spans="1:6" ht="52.5" customHeight="1">
      <c r="A18" s="17"/>
      <c r="B18" s="18" t="s">
        <v>145</v>
      </c>
      <c r="C18" s="12">
        <v>3</v>
      </c>
      <c r="D18" s="12">
        <v>0</v>
      </c>
      <c r="E18" s="12">
        <f t="shared" si="0"/>
        <v>3</v>
      </c>
      <c r="F18" s="13">
        <v>0</v>
      </c>
    </row>
    <row r="19" spans="1:6" ht="56.25" customHeight="1">
      <c r="A19" s="10">
        <v>2</v>
      </c>
      <c r="B19" s="11" t="s">
        <v>146</v>
      </c>
      <c r="C19" s="12">
        <v>65285</v>
      </c>
      <c r="D19" s="12">
        <v>17264</v>
      </c>
      <c r="E19" s="12">
        <f t="shared" si="0"/>
        <v>48021</v>
      </c>
      <c r="F19" s="13">
        <f>IF(C19&lt;&gt;0,(C19/D19)*100,0)</f>
        <v>378.1568582020389</v>
      </c>
    </row>
    <row r="20" spans="1:6" ht="42" customHeight="1">
      <c r="A20" s="10">
        <v>3</v>
      </c>
      <c r="B20" s="11" t="s">
        <v>147</v>
      </c>
      <c r="C20" s="12">
        <v>0</v>
      </c>
      <c r="D20" s="12">
        <v>0</v>
      </c>
      <c r="E20" s="12">
        <f t="shared" si="0"/>
        <v>0</v>
      </c>
      <c r="F20" s="13">
        <f>IF(C20&lt;&gt;0,(C20/D20)*100,0)</f>
        <v>0</v>
      </c>
    </row>
    <row r="21" spans="1:6" ht="58.5" customHeight="1">
      <c r="A21" s="10">
        <v>4</v>
      </c>
      <c r="B21" s="11" t="s">
        <v>148</v>
      </c>
      <c r="C21" s="12">
        <v>0</v>
      </c>
      <c r="D21" s="12">
        <v>1</v>
      </c>
      <c r="E21" s="12">
        <f t="shared" si="0"/>
        <v>-1</v>
      </c>
      <c r="F21" s="13">
        <f>IF(C21&lt;&gt;0,(C21/D21)*100,0)</f>
        <v>0</v>
      </c>
    </row>
    <row r="22" spans="1:6" ht="72" customHeight="1">
      <c r="A22" s="10">
        <v>5</v>
      </c>
      <c r="B22" s="11" t="s">
        <v>149</v>
      </c>
      <c r="C22" s="12">
        <v>37</v>
      </c>
      <c r="D22" s="12">
        <v>222</v>
      </c>
      <c r="E22" s="12">
        <f t="shared" si="0"/>
        <v>-185</v>
      </c>
      <c r="F22" s="13">
        <f>IF(C22&lt;&gt;0,(C22/D22)*100,0)</f>
        <v>16.666666666666664</v>
      </c>
    </row>
    <row r="23" spans="3:6" ht="12.75">
      <c r="C23" s="20"/>
      <c r="D23" s="20"/>
      <c r="E23" s="20"/>
      <c r="F23" s="20"/>
    </row>
    <row r="25" spans="2:5" ht="15.75">
      <c r="B25" s="21"/>
      <c r="D25" s="22"/>
      <c r="E25" s="22"/>
    </row>
    <row r="26" ht="15.75">
      <c r="B26" s="21"/>
    </row>
  </sheetData>
  <sheetProtection selectLockedCells="1" selectUnlockedCells="1"/>
  <mergeCells count="10">
    <mergeCell ref="E10:E11"/>
    <mergeCell ref="F10:F11"/>
    <mergeCell ref="A10:A11"/>
    <mergeCell ref="B10:B11"/>
    <mergeCell ref="C10:C11"/>
    <mergeCell ref="D10:D11"/>
    <mergeCell ref="A6:F6"/>
    <mergeCell ref="A7:F7"/>
    <mergeCell ref="A8:F8"/>
    <mergeCell ref="A9:F9"/>
  </mergeCells>
  <printOptions horizontalCentered="1"/>
  <pageMargins left="0.39375" right="0.19652777777777777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Nashivanko_IV</cp:lastModifiedBy>
  <dcterms:modified xsi:type="dcterms:W3CDTF">2021-01-12T12:32:38Z</dcterms:modified>
  <cp:category/>
  <cp:version/>
  <cp:contentType/>
  <cp:contentStatus/>
</cp:coreProperties>
</file>