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Титульний лист" sheetId="1" r:id="rId1"/>
    <sheet name="З-ПФ (зведена)" sheetId="2" r:id="rId2"/>
    <sheet name="Контроль 3ПФ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<sst xmlns="http://schemas.openxmlformats.org/spreadsheetml/2006/main" count="95" uniqueCount="74">
  <si>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Державне статистичне спостереження</t>
  </si>
  <si>
    <t>ЗВIТ ПРО НАДАННЯ ЦIЛЬОВОЇ ГРОШОВОЇ ДОПОМОГИ НЕПРАЦЕЗДАТНИМ ГРОМАДЯНАМ</t>
  </si>
  <si>
    <t>З МIНIМАЛЬНИМИ ДОХОДАМИ</t>
  </si>
  <si>
    <t>Подають</t>
  </si>
  <si>
    <t>Терміни подання</t>
  </si>
  <si>
    <t>ФОРМА  N 3-ПФ
ЗАТВЕРДЖЕНО
Наказ Держкомстату
України
16.12.2002 р. N445</t>
  </si>
  <si>
    <t xml:space="preserve">Управлiння Пенсiйного фонду України у районах, мiстах i районах у мiстах України:
- головним управлiнням Пенсiйного фонду України в Автономнiй  Республiцi Крим, областях, мiстах Києвi та  Севастополi;
- районним, мiським вiддiлам  статистики.
</t>
  </si>
  <si>
    <t>10 числа після звітного періоду</t>
  </si>
  <si>
    <t xml:space="preserve">Головнi управлiння Пенсiйного фонду України в Автономнiй Республiцi Крим, областях, мiстах Києвi та Севастополi:
- Пенсiйному фонду України;
- Головному управлiнню статистики в Автономнiй Республiцi Крим, областях, мiстах Києвi та  Севастополi.
</t>
  </si>
  <si>
    <t>15 числа після звітного періоду</t>
  </si>
  <si>
    <t>Квартальна
Поштова</t>
  </si>
  <si>
    <t xml:space="preserve">Пенсiйний фонд України зведену iнформацiю по Українi та регiонах:
- Державному комiтету статистики України.
</t>
  </si>
  <si>
    <t>25 числа після звітного періоду</t>
  </si>
  <si>
    <t>Найменування органiзацiї - складача iнформацiї  Головне управління ПФУ в Чернігівській області</t>
  </si>
  <si>
    <t>Головне управління ПФУ в Чернігівській області</t>
  </si>
  <si>
    <t>Поштова адреса</t>
  </si>
  <si>
    <t>14005, м. Чернігів, вул. П’ятницька, буд. 83-а</t>
  </si>
  <si>
    <t>Код форми
документа
за ДКУД</t>
  </si>
  <si>
    <t>Коди організації - складача</t>
  </si>
  <si>
    <t>за
ЄДРПОУ</t>
  </si>
  <si>
    <t>Території
(КОАТУУ)</t>
  </si>
  <si>
    <t>виду
економічної
діяльності
(КВЕД)</t>
  </si>
  <si>
    <t>форми
власності
(КФВ)</t>
  </si>
  <si>
    <t>Організаційно -
правової форми
господарювання
(КОПФГ)</t>
  </si>
  <si>
    <t>міністерства, іншого
центрального органу,
якому підпорядкована
організація-складач
інформації (СПОДУ) *</t>
  </si>
  <si>
    <t>КС</t>
  </si>
  <si>
    <t>75.30.0</t>
  </si>
  <si>
    <t>Назва показників</t>
  </si>
  <si>
    <t>№ рядка</t>
  </si>
  <si>
    <t>всього (осіб)</t>
  </si>
  <si>
    <t>у тому числі, що проживають у сільській місцевості</t>
  </si>
  <si>
    <t>Сума призначеної місячної допомоги (тис.грн.)*</t>
  </si>
  <si>
    <t>Середній розмір допомоги Гр3/Гр1 (грн.коп.)**</t>
  </si>
  <si>
    <t>А</t>
  </si>
  <si>
    <t>Б</t>
  </si>
  <si>
    <t>Всього непрацездатних громадян,  яким призначена цiльова грошова допомога (рядки 2 + 8 + 11)</t>
  </si>
  <si>
    <t>010</t>
  </si>
  <si>
    <t xml:space="preserve"> у тому числi:</t>
  </si>
  <si>
    <t xml:space="preserve">    </t>
  </si>
  <si>
    <t>1. Пенсiонерам, якi одержують пенсiю згiдно iз Законом України "Про пенсiйне забезпечення" (рядки 3+4+5+6)</t>
  </si>
  <si>
    <t>020</t>
  </si>
  <si>
    <t xml:space="preserve"> iз них:</t>
  </si>
  <si>
    <t xml:space="preserve">    - за iнвалiднiстю</t>
  </si>
  <si>
    <t>030</t>
  </si>
  <si>
    <t xml:space="preserve">    - у разi втрати годувальника</t>
  </si>
  <si>
    <t>040</t>
  </si>
  <si>
    <t xml:space="preserve">    - за вислугу рокiв</t>
  </si>
  <si>
    <t>050</t>
  </si>
  <si>
    <t xml:space="preserve">    - пенсiонери, якi одержують соцiальну пенсiю</t>
  </si>
  <si>
    <t>060</t>
  </si>
  <si>
    <t>в тому числi iнвалiди</t>
  </si>
  <si>
    <t>070</t>
  </si>
  <si>
    <t>2. Пенсiонери, якi одержують пенсiю згiдно iз Законом України "Про пенсiйне забезпечення вiйськовослужбовцiв та осiб начальницького i рядового складу органiв внутрiшнiх справ"  (рядки  09+10)</t>
  </si>
  <si>
    <t>080</t>
  </si>
  <si>
    <t>090</t>
  </si>
  <si>
    <t>100</t>
  </si>
  <si>
    <t>3. Пенсiонери, якi одержують пенсiю згiдно з iншими законами України</t>
  </si>
  <si>
    <t>110</t>
  </si>
  <si>
    <t xml:space="preserve"> - пенсiонери, якi отримують цiльову грошову допомогу на прожиття згiдно Закону України "Про полiпшення матерiального становища iнвалiдiв вiйни"</t>
  </si>
  <si>
    <t>120</t>
  </si>
  <si>
    <t>iз загального числа непрацездатних громадян,  яким призначена цiльова грошова допомога , (рядок 1 ) - самотнi пенсiонери</t>
  </si>
  <si>
    <t>130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</si>
  <si>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</si>
  <si>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Ірина Касьян 77-77-09  
(прізвище, номер телефону)</t>
  </si>
  <si>
    <t>Керівник ________________Наталія БІЛОЗУБ
(підпис) (прізвище, ініціали)</t>
  </si>
  <si>
    <t>Контролі:</t>
  </si>
  <si>
    <t>Кількість</t>
  </si>
  <si>
    <t>=</t>
  </si>
  <si>
    <t>030+040+050+060</t>
  </si>
  <si>
    <t>090+100</t>
  </si>
  <si>
    <t>020+080+110</t>
  </si>
  <si>
    <t>Сума</t>
  </si>
  <si>
    <t>"12 жовтня 2021  р.</t>
  </si>
  <si>
    <t>На 01.10.2021 р.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</si>
</sst>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</numFmts>
  <fonts count="9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>
      <alignment/>
      <protection locked="0"/>
    </xf>
    <xf numFmtId="0" fontId="1" fillId="0" borderId="0" applyNumberFormat="0" applyFill="0" applyBorder="0">
      <alignment/>
      <protection locked="0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15" applyNumberFormat="1" applyFill="1" applyBorder="1" applyAlignment="1" applyProtection="1">
      <alignment horizontal="center" vertical="center"/>
      <protection/>
    </xf>
    <xf numFmtId="0" fontId="2" fillId="0" borderId="0" xfId="15" applyNumberFormat="1" applyFont="1" applyFill="1" applyBorder="1" applyAlignment="1" applyProtection="1">
      <alignment horizontal="center" vertical="center"/>
      <protection/>
    </xf>
    <xf numFmtId="0" fontId="1" fillId="0" borderId="1" xfId="17" applyNumberFormat="1" applyFont="1" applyFill="1" applyBorder="1" applyAlignment="1">
      <alignment horizontal="center" vertical="center" wrapText="1"/>
      <protection locked="0"/>
    </xf>
    <xf numFmtId="0" fontId="1" fillId="0" borderId="0" xfId="17" applyNumberFormat="1" applyFill="1" applyBorder="1">
      <alignment/>
      <protection locked="0"/>
    </xf>
    <xf numFmtId="0" fontId="2" fillId="0" borderId="0" xfId="15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1" fillId="0" borderId="1" xfId="17" applyNumberFormat="1" applyFill="1" applyBorder="1" applyAlignment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5" fillId="0" borderId="1" xfId="15" applyNumberFormat="1" applyFont="1" applyFill="1" applyBorder="1" applyAlignment="1" applyProtection="1">
      <alignment horizontal="center" vertical="top"/>
      <protection/>
    </xf>
    <xf numFmtId="0" fontId="5" fillId="0" borderId="1" xfId="15" applyNumberFormat="1" applyFont="1" applyFill="1" applyBorder="1" applyAlignment="1" applyProtection="1">
      <alignment horizontal="center" vertical="top" wrapText="1"/>
      <protection/>
    </xf>
    <xf numFmtId="49" fontId="5" fillId="0" borderId="1" xfId="15" applyNumberFormat="1" applyFont="1" applyFill="1" applyBorder="1" applyAlignment="1" applyProtection="1">
      <alignment horizontal="center" vertical="center"/>
      <protection/>
    </xf>
    <xf numFmtId="0" fontId="5" fillId="0" borderId="1" xfId="15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" fontId="5" fillId="0" borderId="1" xfId="15" applyNumberFormat="1" applyFont="1" applyFill="1" applyBorder="1" applyAlignment="1" applyProtection="1">
      <alignment horizontal="right"/>
      <protection/>
    </xf>
    <xf numFmtId="164" fontId="5" fillId="0" borderId="1" xfId="15" applyNumberFormat="1" applyFont="1" applyFill="1" applyBorder="1" applyAlignment="1" applyProtection="1">
      <alignment horizontal="right"/>
      <protection/>
    </xf>
    <xf numFmtId="2" fontId="5" fillId="0" borderId="1" xfId="15" applyNumberFormat="1" applyFont="1" applyFill="1" applyBorder="1" applyAlignment="1" applyProtection="1">
      <alignment horizontal="right"/>
      <protection/>
    </xf>
    <xf numFmtId="0" fontId="5" fillId="0" borderId="0" xfId="15" applyNumberFormat="1" applyFont="1" applyFill="1" applyBorder="1" applyAlignment="1" applyProtection="1">
      <alignment/>
      <protection/>
    </xf>
    <xf numFmtId="0" fontId="1" fillId="0" borderId="0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NumberFormat="1" applyFill="1" applyBorder="1" applyAlignment="1" applyProtection="1">
      <alignment/>
      <protection/>
    </xf>
    <xf numFmtId="1" fontId="8" fillId="0" borderId="1" xfId="15" applyNumberFormat="1" applyFont="1" applyFill="1" applyBorder="1" applyAlignment="1" applyProtection="1">
      <alignment horizontal="right" wrapText="1"/>
      <protection/>
    </xf>
    <xf numFmtId="0" fontId="0" fillId="2" borderId="0" xfId="0" applyFill="1" applyAlignment="1">
      <alignment/>
    </xf>
    <xf numFmtId="0" fontId="1" fillId="2" borderId="0" xfId="16" applyNumberFormat="1" applyFill="1" applyBorder="1">
      <alignment/>
      <protection locked="0"/>
    </xf>
    <xf numFmtId="0" fontId="1" fillId="0" borderId="0" xfId="16" applyNumberFormat="1" applyFill="1" applyBorder="1">
      <alignment/>
      <protection locked="0"/>
    </xf>
    <xf numFmtId="2" fontId="8" fillId="0" borderId="1" xfId="15" applyNumberFormat="1" applyFont="1" applyFill="1" applyBorder="1" applyAlignment="1" applyProtection="1">
      <alignment horizontal="right" wrapText="1"/>
      <protection/>
    </xf>
    <xf numFmtId="0" fontId="1" fillId="0" borderId="0" xfId="17" applyNumberFormat="1" applyFont="1" applyFill="1" applyBorder="1" applyAlignment="1">
      <alignment horizontal="center" vertical="center"/>
      <protection locked="0"/>
    </xf>
    <xf numFmtId="0" fontId="1" fillId="0" borderId="1" xfId="17" applyNumberFormat="1" applyFont="1" applyFill="1" applyBorder="1" applyAlignment="1">
      <alignment horizontal="center" vertical="center"/>
      <protection locked="0"/>
    </xf>
    <xf numFmtId="0" fontId="1" fillId="0" borderId="0" xfId="17" applyNumberFormat="1" applyFont="1" applyFill="1" applyBorder="1" applyAlignment="1">
      <alignment horizontal="center" vertical="center" wrapText="1"/>
      <protection locked="0"/>
    </xf>
    <xf numFmtId="0" fontId="1" fillId="0" borderId="1" xfId="17" applyNumberFormat="1" applyFont="1" applyFill="1" applyBorder="1" applyAlignment="1">
      <alignment horizontal="left" vertical="center" wrapText="1"/>
      <protection locked="0"/>
    </xf>
    <xf numFmtId="0" fontId="1" fillId="0" borderId="1" xfId="17" applyNumberFormat="1" applyFont="1" applyFill="1" applyBorder="1" applyAlignment="1">
      <alignment horizontal="left" vertical="center"/>
      <protection locked="0"/>
    </xf>
    <xf numFmtId="0" fontId="0" fillId="0" borderId="2" xfId="0" applyFont="1" applyBorder="1" applyAlignment="1">
      <alignment horizontal="left" vertical="center" indent="1"/>
    </xf>
    <xf numFmtId="0" fontId="0" fillId="0" borderId="1" xfId="0" applyBorder="1" applyAlignment="1">
      <alignment horizontal="center"/>
    </xf>
    <xf numFmtId="0" fontId="1" fillId="0" borderId="3" xfId="17" applyNumberFormat="1" applyFont="1" applyFill="1" applyBorder="1" applyAlignment="1">
      <alignment horizontal="left" vertical="center"/>
      <protection locked="0"/>
    </xf>
    <xf numFmtId="0" fontId="1" fillId="0" borderId="3" xfId="17" applyNumberFormat="1" applyFont="1" applyFill="1" applyBorder="1" applyAlignment="1">
      <alignment horizontal="center" vertical="center" wrapText="1"/>
      <protection locked="0"/>
    </xf>
    <xf numFmtId="0" fontId="1" fillId="0" borderId="3" xfId="17" applyNumberFormat="1" applyFont="1" applyFill="1" applyBorder="1" applyAlignment="1">
      <alignment horizontal="center" vertical="center"/>
      <protection locked="0"/>
    </xf>
    <xf numFmtId="0" fontId="1" fillId="0" borderId="1" xfId="17" applyNumberFormat="1" applyFont="1" applyFill="1" applyBorder="1" applyAlignment="1">
      <alignment horizontal="center" vertical="top" wrapText="1"/>
      <protection locked="0"/>
    </xf>
    <xf numFmtId="0" fontId="1" fillId="0" borderId="1" xfId="17" applyNumberFormat="1" applyFill="1" applyBorder="1" applyAlignment="1">
      <alignment horizontal="center" vertical="top"/>
      <protection locked="0"/>
    </xf>
    <xf numFmtId="0" fontId="1" fillId="0" borderId="1" xfId="17" applyNumberFormat="1" applyFill="1" applyBorder="1" applyAlignment="1">
      <alignment horizontal="center" vertical="center"/>
      <protection locked="0"/>
    </xf>
    <xf numFmtId="0" fontId="6" fillId="0" borderId="0" xfId="15" applyNumberFormat="1" applyFont="1" applyFill="1" applyBorder="1" applyAlignment="1" applyProtection="1">
      <alignment horizontal="left" wrapText="1"/>
      <protection/>
    </xf>
    <xf numFmtId="0" fontId="5" fillId="0" borderId="0" xfId="15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">
    <cellStyle name="Normal" xfId="0"/>
    <cellStyle name="Normal" xfId="15"/>
    <cellStyle name="Normal_Контроль 3ПФ" xfId="16"/>
    <cellStyle name="Normal_Титульний лист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4" sqref="B4:N4"/>
    </sheetView>
  </sheetViews>
  <sheetFormatPr defaultColWidth="9.140625" defaultRowHeight="12.75"/>
  <cols>
    <col min="1" max="1" width="3.57421875" style="0" customWidth="1"/>
    <col min="2" max="7" width="10.7109375" style="1" customWidth="1"/>
    <col min="8" max="8" width="8.7109375" style="1" customWidth="1"/>
    <col min="9" max="9" width="10.57421875" style="1" customWidth="1"/>
    <col min="10" max="11" width="10.7109375" style="1" customWidth="1"/>
    <col min="12" max="12" width="8.57421875" style="1" customWidth="1"/>
    <col min="13" max="13" width="9.00390625" style="1" customWidth="1"/>
    <col min="14" max="14" width="8.7109375" style="1" customWidth="1"/>
    <col min="15" max="15" width="10.7109375" style="1" customWidth="1"/>
    <col min="16" max="16384" width="11.00390625" style="0" customWidth="1"/>
  </cols>
  <sheetData>
    <row r="1" spans="1:15" ht="19.5" customHeight="1">
      <c r="A1" s="2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</row>
    <row r="2" spans="1:15" ht="18.75" customHeight="1">
      <c r="A2" s="2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/>
    </row>
    <row r="3" spans="1:15" ht="17.25" customHeight="1">
      <c r="A3" s="2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"/>
    </row>
    <row r="4" spans="1:15" ht="17.25" customHeight="1">
      <c r="A4" s="2"/>
      <c r="B4" s="36" t="s">
        <v>73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"/>
    </row>
    <row r="5" spans="2:15" ht="25.5" customHeight="1">
      <c r="B5" s="37" t="s">
        <v>3</v>
      </c>
      <c r="C5" s="37"/>
      <c r="D5" s="37"/>
      <c r="E5" s="37"/>
      <c r="F5" s="37"/>
      <c r="G5" s="37"/>
      <c r="H5" s="37"/>
      <c r="I5" s="4" t="s">
        <v>4</v>
      </c>
      <c r="J5" s="5"/>
      <c r="K5" s="5"/>
      <c r="L5" s="38" t="s">
        <v>5</v>
      </c>
      <c r="M5" s="38"/>
      <c r="N5" s="38"/>
      <c r="O5" s="6"/>
    </row>
    <row r="6" spans="2:14" ht="84.75" customHeight="1">
      <c r="B6" s="39" t="s">
        <v>6</v>
      </c>
      <c r="C6" s="39"/>
      <c r="D6" s="39"/>
      <c r="E6" s="39"/>
      <c r="F6" s="39"/>
      <c r="G6" s="39"/>
      <c r="H6" s="39"/>
      <c r="I6" s="4" t="s">
        <v>7</v>
      </c>
      <c r="J6" s="5"/>
      <c r="K6" s="5"/>
      <c r="L6" s="38"/>
      <c r="M6" s="38"/>
      <c r="N6" s="38"/>
    </row>
    <row r="7" spans="2:15" ht="86.25" customHeight="1">
      <c r="B7" s="39" t="s">
        <v>8</v>
      </c>
      <c r="C7" s="39"/>
      <c r="D7" s="39"/>
      <c r="E7" s="39"/>
      <c r="F7" s="39"/>
      <c r="G7" s="39"/>
      <c r="H7" s="39"/>
      <c r="I7" s="4" t="s">
        <v>9</v>
      </c>
      <c r="J7" s="5"/>
      <c r="K7" s="5"/>
      <c r="L7" s="38" t="s">
        <v>10</v>
      </c>
      <c r="M7" s="38"/>
      <c r="N7" s="38"/>
      <c r="O7" s="6"/>
    </row>
    <row r="8" spans="2:15" ht="63" customHeight="1">
      <c r="B8" s="39" t="s">
        <v>11</v>
      </c>
      <c r="C8" s="39"/>
      <c r="D8" s="39"/>
      <c r="E8" s="39"/>
      <c r="F8" s="39"/>
      <c r="G8" s="39"/>
      <c r="H8" s="39"/>
      <c r="I8" s="4" t="s">
        <v>12</v>
      </c>
      <c r="J8" s="5"/>
      <c r="K8" s="5"/>
      <c r="L8" s="5"/>
      <c r="M8" s="5"/>
      <c r="N8" s="5"/>
      <c r="O8" s="6"/>
    </row>
    <row r="9" spans="2:15" ht="21.75" customHeight="1">
      <c r="B9" s="40" t="s">
        <v>13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6"/>
    </row>
    <row r="10" spans="2:14" ht="12.75">
      <c r="B10" s="41" t="s">
        <v>14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5" ht="21.75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6"/>
    </row>
    <row r="12" spans="2:14" ht="12.75">
      <c r="B12" s="43" t="s">
        <v>15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2:15" ht="21.75" customHeight="1">
      <c r="B13" s="41" t="s">
        <v>16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6"/>
    </row>
    <row r="14" spans="2:14" ht="34.5" customHeight="1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4" ht="34.5" customHeight="1">
      <c r="B15" s="44" t="s">
        <v>17</v>
      </c>
      <c r="C15" s="44"/>
      <c r="D15" s="45" t="s">
        <v>18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5" ht="21.75" customHeight="1">
      <c r="B16" s="44"/>
      <c r="C16" s="44"/>
      <c r="D16" s="46" t="s">
        <v>19</v>
      </c>
      <c r="E16" s="46" t="s">
        <v>20</v>
      </c>
      <c r="F16" s="46" t="s">
        <v>21</v>
      </c>
      <c r="G16" s="46" t="s">
        <v>22</v>
      </c>
      <c r="H16" s="46" t="s">
        <v>23</v>
      </c>
      <c r="I16" s="46"/>
      <c r="J16" s="46" t="s">
        <v>24</v>
      </c>
      <c r="K16" s="46"/>
      <c r="L16" s="46"/>
      <c r="M16" s="47"/>
      <c r="N16" s="37" t="s">
        <v>25</v>
      </c>
      <c r="O16" s="6"/>
    </row>
    <row r="17" spans="2:15" ht="64.5" customHeight="1">
      <c r="B17" s="44"/>
      <c r="C17" s="44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6"/>
    </row>
    <row r="18" spans="2:14" ht="12.75">
      <c r="B18" s="48">
        <v>1</v>
      </c>
      <c r="C18" s="48"/>
      <c r="D18" s="8">
        <v>2</v>
      </c>
      <c r="E18" s="8">
        <v>3</v>
      </c>
      <c r="F18" s="8">
        <v>4</v>
      </c>
      <c r="G18" s="8">
        <v>5</v>
      </c>
      <c r="H18" s="48">
        <v>6</v>
      </c>
      <c r="I18" s="48"/>
      <c r="J18" s="48">
        <v>7</v>
      </c>
      <c r="K18" s="48"/>
      <c r="L18" s="48"/>
      <c r="M18" s="8">
        <v>8</v>
      </c>
      <c r="N18" s="8">
        <v>9</v>
      </c>
    </row>
    <row r="19" spans="2:14" ht="12.75">
      <c r="B19" s="9"/>
      <c r="C19" s="9">
        <v>231390940</v>
      </c>
      <c r="D19" s="9" t="s">
        <v>26</v>
      </c>
      <c r="E19" s="9"/>
      <c r="F19" s="10">
        <v>31</v>
      </c>
      <c r="G19" s="10">
        <v>420</v>
      </c>
      <c r="H19" s="9"/>
      <c r="I19" s="9">
        <v>2784</v>
      </c>
      <c r="J19" s="11"/>
      <c r="K19" s="11"/>
      <c r="L19" s="7"/>
      <c r="M19" s="7"/>
      <c r="N19" s="12"/>
    </row>
  </sheetData>
  <sheetProtection selectLockedCells="1" selectUnlockedCells="1"/>
  <mergeCells count="29">
    <mergeCell ref="J16:L17"/>
    <mergeCell ref="M16:M17"/>
    <mergeCell ref="N16:N17"/>
    <mergeCell ref="B18:C18"/>
    <mergeCell ref="H18:I18"/>
    <mergeCell ref="J18:L18"/>
    <mergeCell ref="B12:N12"/>
    <mergeCell ref="B13:N13"/>
    <mergeCell ref="B14:N14"/>
    <mergeCell ref="B15:C17"/>
    <mergeCell ref="D15:N15"/>
    <mergeCell ref="D16:D17"/>
    <mergeCell ref="E16:E17"/>
    <mergeCell ref="F16:F17"/>
    <mergeCell ref="G16:G17"/>
    <mergeCell ref="H16:I17"/>
    <mergeCell ref="B8:H8"/>
    <mergeCell ref="B9:N9"/>
    <mergeCell ref="B10:N10"/>
    <mergeCell ref="B11:N11"/>
    <mergeCell ref="B5:H5"/>
    <mergeCell ref="L5:N6"/>
    <mergeCell ref="B6:H6"/>
    <mergeCell ref="B7:H7"/>
    <mergeCell ref="L7:N7"/>
    <mergeCell ref="B1:N1"/>
    <mergeCell ref="B2:N2"/>
    <mergeCell ref="B3:N3"/>
    <mergeCell ref="B4:N4"/>
  </mergeCells>
  <printOptions/>
  <pageMargins left="0.7875" right="0.7875" top="1.0527777777777778" bottom="1.0527777777777778" header="0.5118055555555555" footer="0.5118055555555555"/>
  <pageSetup firstPageNumber="1" useFirstPageNumber="1" horizontalDpi="300" verticalDpi="3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421875" style="13" customWidth="1"/>
    <col min="2" max="2" width="30.140625" style="14" customWidth="1"/>
    <col min="3" max="3" width="4.57421875" style="13" customWidth="1"/>
    <col min="4" max="4" width="9.8515625" style="13" customWidth="1"/>
    <col min="5" max="5" width="11.7109375" style="13" customWidth="1"/>
    <col min="6" max="6" width="12.28125" style="13" customWidth="1"/>
    <col min="7" max="7" width="11.140625" style="13" customWidth="1"/>
    <col min="8" max="8" width="10.7109375" style="15" customWidth="1"/>
    <col min="9" max="16384" width="11.00390625" style="0" customWidth="1"/>
  </cols>
  <sheetData>
    <row r="2" spans="2:7" ht="78" customHeight="1">
      <c r="B2" s="16" t="s">
        <v>27</v>
      </c>
      <c r="C2" s="17" t="s">
        <v>28</v>
      </c>
      <c r="D2" s="17" t="s">
        <v>29</v>
      </c>
      <c r="E2" s="17" t="s">
        <v>30</v>
      </c>
      <c r="F2" s="17" t="s">
        <v>31</v>
      </c>
      <c r="G2" s="17" t="s">
        <v>32</v>
      </c>
    </row>
    <row r="3" spans="2:7" ht="12.75" customHeight="1">
      <c r="B3" s="18" t="s">
        <v>33</v>
      </c>
      <c r="C3" s="19" t="s">
        <v>34</v>
      </c>
      <c r="D3" s="19">
        <v>1</v>
      </c>
      <c r="E3" s="19">
        <v>2</v>
      </c>
      <c r="F3" s="19">
        <v>3</v>
      </c>
      <c r="G3" s="19">
        <v>4</v>
      </c>
    </row>
    <row r="4" spans="2:7" ht="36">
      <c r="B4" s="20" t="s">
        <v>35</v>
      </c>
      <c r="C4" s="21" t="s">
        <v>36</v>
      </c>
      <c r="D4" s="22">
        <v>9045</v>
      </c>
      <c r="E4" s="22">
        <v>4253</v>
      </c>
      <c r="F4" s="23">
        <v>404.2</v>
      </c>
      <c r="G4" s="24">
        <v>44.69</v>
      </c>
    </row>
    <row r="5" spans="2:7" ht="23.25" customHeight="1">
      <c r="B5" s="20" t="s">
        <v>37</v>
      </c>
      <c r="C5" s="21" t="s">
        <v>38</v>
      </c>
      <c r="D5" s="22"/>
      <c r="E5" s="22"/>
      <c r="F5" s="23"/>
      <c r="G5" s="24"/>
    </row>
    <row r="6" spans="2:7" ht="48">
      <c r="B6" s="20" t="s">
        <v>39</v>
      </c>
      <c r="C6" s="21" t="s">
        <v>40</v>
      </c>
      <c r="D6" s="22">
        <v>1732</v>
      </c>
      <c r="E6" s="22">
        <v>843</v>
      </c>
      <c r="F6" s="23">
        <v>69.7</v>
      </c>
      <c r="G6" s="24">
        <v>40.24</v>
      </c>
    </row>
    <row r="7" spans="2:7" ht="23.25" customHeight="1">
      <c r="B7" s="20" t="s">
        <v>41</v>
      </c>
      <c r="C7" s="21" t="s">
        <v>38</v>
      </c>
      <c r="D7" s="22"/>
      <c r="E7" s="22"/>
      <c r="F7" s="23"/>
      <c r="G7" s="24"/>
    </row>
    <row r="8" spans="2:7" ht="23.25" customHeight="1">
      <c r="B8" s="20" t="s">
        <v>42</v>
      </c>
      <c r="C8" s="21" t="s">
        <v>43</v>
      </c>
      <c r="D8" s="22">
        <v>27</v>
      </c>
      <c r="E8" s="22">
        <v>12</v>
      </c>
      <c r="F8" s="23">
        <v>0.9</v>
      </c>
      <c r="G8" s="24">
        <v>33.33</v>
      </c>
    </row>
    <row r="9" spans="2:7" ht="23.25" customHeight="1">
      <c r="B9" s="20" t="s">
        <v>44</v>
      </c>
      <c r="C9" s="21" t="s">
        <v>45</v>
      </c>
      <c r="D9" s="22">
        <v>0</v>
      </c>
      <c r="E9" s="22">
        <v>0</v>
      </c>
      <c r="F9" s="23">
        <v>0</v>
      </c>
      <c r="G9" s="24">
        <v>0</v>
      </c>
    </row>
    <row r="10" spans="2:7" ht="23.25" customHeight="1">
      <c r="B10" s="20" t="s">
        <v>46</v>
      </c>
      <c r="C10" s="21" t="s">
        <v>47</v>
      </c>
      <c r="D10" s="22">
        <v>0</v>
      </c>
      <c r="E10" s="22">
        <v>0</v>
      </c>
      <c r="F10" s="23">
        <v>0</v>
      </c>
      <c r="G10" s="24">
        <v>0</v>
      </c>
    </row>
    <row r="11" spans="2:7" ht="26.25" customHeight="1">
      <c r="B11" s="20" t="s">
        <v>48</v>
      </c>
      <c r="C11" s="21" t="s">
        <v>49</v>
      </c>
      <c r="D11" s="22">
        <v>1705</v>
      </c>
      <c r="E11" s="22">
        <v>831</v>
      </c>
      <c r="F11" s="23">
        <v>68.8</v>
      </c>
      <c r="G11" s="24">
        <v>40.35</v>
      </c>
    </row>
    <row r="12" spans="2:7" ht="24" customHeight="1">
      <c r="B12" s="20" t="s">
        <v>50</v>
      </c>
      <c r="C12" s="21" t="s">
        <v>51</v>
      </c>
      <c r="D12" s="22">
        <v>1690</v>
      </c>
      <c r="E12" s="22">
        <v>823</v>
      </c>
      <c r="F12" s="23">
        <v>68.5</v>
      </c>
      <c r="G12" s="24">
        <v>40.53</v>
      </c>
    </row>
    <row r="13" spans="2:7" ht="84.75" customHeight="1">
      <c r="B13" s="20" t="s">
        <v>52</v>
      </c>
      <c r="C13" s="21" t="s">
        <v>53</v>
      </c>
      <c r="D13" s="22">
        <v>1421</v>
      </c>
      <c r="E13" s="22">
        <v>595</v>
      </c>
      <c r="F13" s="23">
        <v>73.4</v>
      </c>
      <c r="G13" s="24">
        <v>51.65</v>
      </c>
    </row>
    <row r="14" spans="2:7" ht="23.25" customHeight="1">
      <c r="B14" s="20" t="s">
        <v>41</v>
      </c>
      <c r="C14" s="21" t="s">
        <v>38</v>
      </c>
      <c r="D14" s="25"/>
      <c r="E14" s="25"/>
      <c r="F14" s="26"/>
      <c r="G14" s="27"/>
    </row>
    <row r="15" spans="2:7" ht="23.25" customHeight="1">
      <c r="B15" s="20" t="s">
        <v>42</v>
      </c>
      <c r="C15" s="21" t="s">
        <v>54</v>
      </c>
      <c r="D15" s="22">
        <v>1407</v>
      </c>
      <c r="E15" s="22">
        <v>587</v>
      </c>
      <c r="F15" s="23">
        <v>72.6</v>
      </c>
      <c r="G15" s="24">
        <v>51.62</v>
      </c>
    </row>
    <row r="16" spans="2:7" ht="23.25" customHeight="1">
      <c r="B16" s="20" t="s">
        <v>44</v>
      </c>
      <c r="C16" s="21" t="s">
        <v>55</v>
      </c>
      <c r="D16" s="22">
        <v>14</v>
      </c>
      <c r="E16" s="22">
        <v>8</v>
      </c>
      <c r="F16" s="23">
        <v>0.8</v>
      </c>
      <c r="G16" s="24">
        <v>54.29</v>
      </c>
    </row>
    <row r="17" spans="2:7" ht="38.25" customHeight="1">
      <c r="B17" s="20" t="s">
        <v>56</v>
      </c>
      <c r="C17" s="21" t="s">
        <v>57</v>
      </c>
      <c r="D17" s="22">
        <v>5892</v>
      </c>
      <c r="E17" s="22">
        <v>2815</v>
      </c>
      <c r="F17" s="23">
        <v>261.1</v>
      </c>
      <c r="G17" s="24">
        <v>44.31</v>
      </c>
    </row>
    <row r="18" spans="2:7" ht="23.25" customHeight="1">
      <c r="B18" s="20" t="s">
        <v>41</v>
      </c>
      <c r="C18" s="21" t="s">
        <v>38</v>
      </c>
      <c r="D18" s="22"/>
      <c r="E18" s="22"/>
      <c r="F18" s="23"/>
      <c r="G18" s="24"/>
    </row>
    <row r="19" spans="2:7" ht="66" customHeight="1">
      <c r="B19" s="20" t="s">
        <v>58</v>
      </c>
      <c r="C19" s="21" t="s">
        <v>59</v>
      </c>
      <c r="D19" s="22">
        <v>3816</v>
      </c>
      <c r="E19" s="22">
        <v>1574</v>
      </c>
      <c r="F19" s="23">
        <v>174.8</v>
      </c>
      <c r="G19" s="24">
        <v>45.8</v>
      </c>
    </row>
    <row r="20" spans="2:7" ht="53.25" customHeight="1">
      <c r="B20" s="20" t="s">
        <v>60</v>
      </c>
      <c r="C20" s="21" t="s">
        <v>61</v>
      </c>
      <c r="D20" s="22">
        <v>159</v>
      </c>
      <c r="E20" s="22">
        <v>83</v>
      </c>
      <c r="F20" s="23">
        <v>9.7</v>
      </c>
      <c r="G20" s="24">
        <v>61.03</v>
      </c>
    </row>
    <row r="21" spans="2:7" ht="12.75" customHeight="1">
      <c r="B21" s="49" t="s">
        <v>62</v>
      </c>
      <c r="C21" s="49"/>
      <c r="D21" s="49"/>
      <c r="E21" s="49"/>
      <c r="F21" s="49"/>
      <c r="G21" s="49"/>
    </row>
    <row r="22" spans="2:7" ht="12.75">
      <c r="B22" s="49"/>
      <c r="C22" s="49"/>
      <c r="D22" s="49"/>
      <c r="E22" s="49"/>
      <c r="F22" s="49"/>
      <c r="G22" s="49"/>
    </row>
    <row r="23" spans="2:7" ht="21" customHeight="1">
      <c r="B23" s="50"/>
      <c r="C23" s="50"/>
      <c r="D23" s="28"/>
      <c r="E23" s="28"/>
      <c r="F23" s="28"/>
      <c r="G23" s="28"/>
    </row>
    <row r="24" spans="2:7" ht="39.75" customHeight="1">
      <c r="B24" s="51" t="s">
        <v>63</v>
      </c>
      <c r="C24" s="51"/>
      <c r="D24" s="52" t="s">
        <v>64</v>
      </c>
      <c r="E24" s="52"/>
      <c r="F24" s="52"/>
      <c r="G24" s="52"/>
    </row>
    <row r="25" spans="2:7" ht="12.75">
      <c r="B25"/>
      <c r="C25"/>
      <c r="D25"/>
      <c r="E25"/>
      <c r="F25"/>
      <c r="G25"/>
    </row>
    <row r="26" spans="2:7" ht="12.75">
      <c r="B26" s="54" t="s">
        <v>72</v>
      </c>
      <c r="C26" s="53"/>
      <c r="D26"/>
      <c r="E26"/>
      <c r="F26"/>
      <c r="G26"/>
    </row>
  </sheetData>
  <sheetProtection selectLockedCells="1" selectUnlockedCells="1"/>
  <mergeCells count="5">
    <mergeCell ref="B26:C26"/>
    <mergeCell ref="B21:G22"/>
    <mergeCell ref="B23:C23"/>
    <mergeCell ref="B24:C24"/>
    <mergeCell ref="D24:G24"/>
  </mergeCells>
  <printOptions/>
  <pageMargins left="0.7875" right="0.7875" top="0.7875" bottom="0.7875" header="0.5118055555555555" footer="0.5118055555555555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9"/>
  <sheetViews>
    <sheetView workbookViewId="0" topLeftCell="A1">
      <selection activeCell="B9" sqref="B9"/>
    </sheetView>
  </sheetViews>
  <sheetFormatPr defaultColWidth="9.140625" defaultRowHeight="12.75"/>
  <cols>
    <col min="1" max="3" width="10.7109375" style="0" customWidth="1"/>
    <col min="4" max="4" width="4.00390625" style="0" customWidth="1"/>
    <col min="5" max="5" width="15.7109375" style="0" customWidth="1"/>
    <col min="6" max="7" width="10.7109375" style="0" customWidth="1"/>
    <col min="8" max="16384" width="11.00390625" style="0" customWidth="1"/>
  </cols>
  <sheetData>
    <row r="1" spans="2:7" ht="30" customHeight="1">
      <c r="B1" s="29" t="s">
        <v>65</v>
      </c>
      <c r="G1" s="30"/>
    </row>
    <row r="2" spans="2:7" ht="12.75" customHeight="1">
      <c r="B2" s="29" t="s">
        <v>66</v>
      </c>
      <c r="G2" s="30"/>
    </row>
    <row r="3" spans="2:7" ht="12.75" customHeight="1">
      <c r="B3" t="s">
        <v>40</v>
      </c>
      <c r="C3" s="31">
        <f>'З-ПФ (зведена)'!D6</f>
        <v>1732</v>
      </c>
      <c r="D3" t="s">
        <v>67</v>
      </c>
      <c r="E3" t="s">
        <v>68</v>
      </c>
      <c r="F3" s="31">
        <f>'З-ПФ (зведена)'!D8+'З-ПФ (зведена)'!D9+'З-ПФ (зведена)'!D10+'З-ПФ (зведена)'!D11</f>
        <v>1732</v>
      </c>
      <c r="G3" s="32" t="str">
        <f>IF(F3=C3,"+","-")</f>
        <v>+</v>
      </c>
    </row>
    <row r="4" spans="2:7" ht="12.75" customHeight="1">
      <c r="B4" t="s">
        <v>53</v>
      </c>
      <c r="C4" s="31">
        <f>'З-ПФ (зведена)'!D13</f>
        <v>1421</v>
      </c>
      <c r="D4" t="s">
        <v>67</v>
      </c>
      <c r="E4" t="s">
        <v>69</v>
      </c>
      <c r="F4" s="31">
        <f>'З-ПФ (зведена)'!D15+'З-ПФ (зведена)'!D16</f>
        <v>1421</v>
      </c>
      <c r="G4" s="33" t="str">
        <f>IF(F4=C4,"+","-")</f>
        <v>+</v>
      </c>
    </row>
    <row r="5" spans="2:7" ht="12.75" customHeight="1">
      <c r="B5" t="s">
        <v>36</v>
      </c>
      <c r="C5" s="31">
        <f>'З-ПФ (зведена)'!D4</f>
        <v>9045</v>
      </c>
      <c r="D5" t="s">
        <v>67</v>
      </c>
      <c r="E5" t="s">
        <v>70</v>
      </c>
      <c r="F5" s="31">
        <f>'З-ПФ (зведена)'!D6+'З-ПФ (зведена)'!D13+'З-ПФ (зведена)'!D17</f>
        <v>9045</v>
      </c>
      <c r="G5" s="33" t="str">
        <f>IF(F5=C5,"+","-")</f>
        <v>+</v>
      </c>
    </row>
    <row r="6" spans="2:7" ht="12.75" customHeight="1">
      <c r="B6" s="29" t="s">
        <v>71</v>
      </c>
      <c r="G6" s="34"/>
    </row>
    <row r="7" spans="2:7" ht="12.75" customHeight="1">
      <c r="B7" t="s">
        <v>40</v>
      </c>
      <c r="C7" s="35">
        <f>'З-ПФ (зведена)'!F6</f>
        <v>69.7</v>
      </c>
      <c r="D7" t="s">
        <v>67</v>
      </c>
      <c r="E7" t="s">
        <v>68</v>
      </c>
      <c r="F7" s="35">
        <f>'З-ПФ (зведена)'!F8+'З-ПФ (зведена)'!F9+'З-ПФ (зведена)'!F10+'З-ПФ (зведена)'!F11</f>
        <v>69.7</v>
      </c>
      <c r="G7" s="33" t="str">
        <f>IF(F7=C7,"+","-")</f>
        <v>+</v>
      </c>
    </row>
    <row r="8" spans="2:7" ht="12.75" customHeight="1">
      <c r="B8" t="s">
        <v>53</v>
      </c>
      <c r="C8" s="35">
        <f>'З-ПФ (зведена)'!F13</f>
        <v>73.4</v>
      </c>
      <c r="D8" t="s">
        <v>67</v>
      </c>
      <c r="E8" t="s">
        <v>69</v>
      </c>
      <c r="F8" s="35">
        <f>'З-ПФ (зведена)'!F15+'З-ПФ (зведена)'!F16</f>
        <v>73.39999999999999</v>
      </c>
      <c r="G8" s="33" t="str">
        <f>IF(F8=C8,"+","-")</f>
        <v>+</v>
      </c>
    </row>
    <row r="9" spans="2:7" ht="12.75" customHeight="1">
      <c r="B9" t="s">
        <v>36</v>
      </c>
      <c r="C9" s="35">
        <f>'З-ПФ (зведена)'!F4</f>
        <v>404.2</v>
      </c>
      <c r="D9" t="s">
        <v>67</v>
      </c>
      <c r="E9" t="s">
        <v>70</v>
      </c>
      <c r="F9" s="35">
        <f>'З-ПФ (зведена)'!F6+'З-ПФ (зведена)'!F13+'З-ПФ (зведена)'!F17</f>
        <v>404.20000000000005</v>
      </c>
      <c r="G9" s="33" t="str">
        <f>IF(F9=C9,"+","-")</f>
        <v>+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Roman,Звичайний"&amp;12&amp;A</oddHeader>
    <oddFooter>&amp;C&amp;"Times New Roman,Звичайний"&amp;12Сторінка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2021-10-11T06:07:37Z</cp:lastPrinted>
  <dcterms:modified xsi:type="dcterms:W3CDTF">2021-10-11T06:09:06Z</dcterms:modified>
  <cp:category/>
  <cp:version/>
  <cp:contentType/>
  <cp:contentStatus/>
</cp:coreProperties>
</file>