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ГУ ПФУ" sheetId="1" r:id="rId1"/>
    <sheet name="Номенкл. по обл. 21.02.201" sheetId="2" r:id="rId2"/>
  </sheets>
  <definedNames>
    <definedName name="_GoBack" localSheetId="0">#REF!</definedName>
    <definedName name="_xlnm.Print_Area" localSheetId="0">'ГУ ПФУ'!$A$1:$P$24</definedName>
  </definedNames>
  <calcPr calcId="114210"/>
</workbook>
</file>

<file path=xl/calcChain.xml><?xml version="1.0" encoding="utf-8"?>
<calcChain xmlns="http://schemas.openxmlformats.org/spreadsheetml/2006/main">
  <c r="Q11" i="2"/>
  <c r="Q12"/>
  <c r="Q13"/>
  <c r="D29"/>
  <c r="Q3"/>
  <c r="Q4"/>
  <c r="Q5"/>
  <c r="Q6"/>
  <c r="Q7"/>
  <c r="Q8"/>
  <c r="Q9"/>
  <c r="Q10"/>
  <c r="Q14"/>
  <c r="Q15"/>
  <c r="Q16"/>
  <c r="D28"/>
  <c r="D27"/>
  <c r="P25"/>
  <c r="O25"/>
  <c r="N25"/>
  <c r="M25"/>
  <c r="L25"/>
  <c r="K25"/>
  <c r="J25"/>
  <c r="I25"/>
  <c r="H25"/>
  <c r="G25"/>
  <c r="F25"/>
  <c r="E25"/>
  <c r="D25"/>
  <c r="C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<sst xmlns="http://schemas.openxmlformats.org/spreadsheetml/2006/main" count="77" uniqueCount="77">
  <si>
    <t xml:space="preserve">Інформація
про отримане майно (обладнання, програмне забезпечення) у рамках міжнародної технічної допомоги
</t>
  </si>
  <si>
    <t>Назва колонки (name)</t>
  </si>
  <si>
    <t>id</t>
  </si>
  <si>
    <t>title</t>
  </si>
  <si>
    <t>description</t>
  </si>
  <si>
    <t>quantity</t>
  </si>
  <si>
    <t>unitName</t>
  </si>
  <si>
    <t>valueAmount</t>
  </si>
  <si>
    <t>valueCurrency</t>
  </si>
  <si>
    <t>projectID</t>
  </si>
  <si>
    <t>projectTitle</t>
  </si>
  <si>
    <t>recipientID</t>
  </si>
  <si>
    <t>recipientName</t>
  </si>
  <si>
    <t>implementerID</t>
  </si>
  <si>
    <t>implementerName</t>
  </si>
  <si>
    <t>actID</t>
  </si>
  <si>
    <t>actDate</t>
  </si>
  <si>
    <t>Заголовок колонки (title)</t>
  </si>
  <si>
    <t>Ідентифікатор</t>
  </si>
  <si>
    <t>Назва</t>
  </si>
  <si>
    <t>Опис</t>
  </si>
  <si>
    <t>Кількість</t>
  </si>
  <si>
    <t>Назва одиниці виміру</t>
  </si>
  <si>
    <t>Вартість</t>
  </si>
  <si>
    <t>Валюта</t>
  </si>
  <si>
    <t>Номер програми</t>
  </si>
  <si>
    <t>Назва програми</t>
  </si>
  <si>
    <t>Ідентифікатор реципієнта</t>
  </si>
  <si>
    <t>Назва реципієнта</t>
  </si>
  <si>
    <t>Ідентифікатор виконавця</t>
  </si>
  <si>
    <t>Назва виконавця</t>
  </si>
  <si>
    <t>Номер акта</t>
  </si>
  <si>
    <t>Дата акта</t>
  </si>
  <si>
    <t>Тип даних (datatype)</t>
  </si>
  <si>
    <t>Керівництво</t>
  </si>
  <si>
    <t>Обслуговування</t>
  </si>
  <si>
    <t>Призначення</t>
  </si>
  <si>
    <t>Виплата</t>
  </si>
  <si>
    <t>Фінансово-економічне</t>
  </si>
  <si>
    <t>Інформ.-х систем та електр.реєстрів</t>
  </si>
  <si>
    <t xml:space="preserve">Управління персоналу </t>
  </si>
  <si>
    <t>Юридичне управління</t>
  </si>
  <si>
    <t>Упраління контрольно-перевірочної роботи</t>
  </si>
  <si>
    <t>Управління адміністративного забезпечення</t>
  </si>
  <si>
    <t>Відділ внутрішнього аудиту</t>
  </si>
  <si>
    <t>Відділ організаційно-інформаційної роботи</t>
  </si>
  <si>
    <t>Сектор з питань запобігання та виявлення корупції</t>
  </si>
  <si>
    <t>Головний спеціаліст з питань режимно-секретної роботи</t>
  </si>
  <si>
    <t>Разом</t>
  </si>
  <si>
    <t>начальник головного управління</t>
  </si>
  <si>
    <t>перший заступник начальника головного управління</t>
  </si>
  <si>
    <t>заступник начальника головного управління</t>
  </si>
  <si>
    <t>начальник управління</t>
  </si>
  <si>
    <t>заступник начальника управління - начальник віддлу</t>
  </si>
  <si>
    <t>начальник відділу</t>
  </si>
  <si>
    <t>заступник начальника відділу</t>
  </si>
  <si>
    <t>завідувач сектора</t>
  </si>
  <si>
    <t>головний спеціаліст</t>
  </si>
  <si>
    <t xml:space="preserve">провідний спеціаліст </t>
  </si>
  <si>
    <t>спеціаліст</t>
  </si>
  <si>
    <t>начальник самостійного відділу</t>
  </si>
  <si>
    <t>заступник начальника самостійного відділу</t>
  </si>
  <si>
    <t>завідувач самостіного сектору</t>
  </si>
  <si>
    <t>начальник відділу (функції обслуговування)</t>
  </si>
  <si>
    <t>заступник начальника відділу (функції обслуговування)</t>
  </si>
  <si>
    <t>провідний інспектор</t>
  </si>
  <si>
    <t>секретар керівника</t>
  </si>
  <si>
    <t>завгосп</t>
  </si>
  <si>
    <t>робітник</t>
  </si>
  <si>
    <t>водій</t>
  </si>
  <si>
    <t>сторож</t>
  </si>
  <si>
    <t>РАЗОМ</t>
  </si>
  <si>
    <t>ДЕРЖАВНІ СЛУЖБОВЦІ</t>
  </si>
  <si>
    <t>категорія Б</t>
  </si>
  <si>
    <t>категорія В</t>
  </si>
  <si>
    <t>ПРАЦІВНИКИ</t>
  </si>
  <si>
    <t>Додаток 6
до Переліку наборів даних, що підлягають оприлюдненню у формі відкритих даних
(Assets)</t>
  </si>
</sst>
</file>

<file path=xl/styles.xml><?xml version="1.0" encoding="utf-8"?>
<styleSheet xmlns="http://schemas.openxmlformats.org/spreadsheetml/2006/main">
  <fonts count="28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42">
    <xf numFmtId="0" fontId="0" fillId="0" borderId="0"/>
    <xf numFmtId="0" fontId="11" fillId="2" borderId="0" applyBorder="0" applyProtection="0"/>
    <xf numFmtId="0" fontId="11" fillId="3" borderId="0" applyBorder="0" applyProtection="0"/>
    <xf numFmtId="0" fontId="11" fillId="4" borderId="0" applyBorder="0" applyProtection="0"/>
    <xf numFmtId="0" fontId="11" fillId="5" borderId="0" applyBorder="0" applyProtection="0"/>
    <xf numFmtId="0" fontId="11" fillId="6" borderId="0" applyBorder="0" applyProtection="0"/>
    <xf numFmtId="0" fontId="11" fillId="7" borderId="0" applyBorder="0" applyProtection="0"/>
    <xf numFmtId="0" fontId="11" fillId="8" borderId="0" applyBorder="0" applyProtection="0"/>
    <xf numFmtId="0" fontId="11" fillId="9" borderId="0" applyBorder="0" applyProtection="0"/>
    <xf numFmtId="0" fontId="11" fillId="10" borderId="0" applyBorder="0" applyProtection="0"/>
    <xf numFmtId="0" fontId="11" fillId="5" borderId="0" applyBorder="0" applyProtection="0"/>
    <xf numFmtId="0" fontId="11" fillId="8" borderId="0" applyBorder="0" applyProtection="0"/>
    <xf numFmtId="0" fontId="11" fillId="11" borderId="0" applyBorder="0" applyProtection="0"/>
    <xf numFmtId="0" fontId="12" fillId="12" borderId="0" applyBorder="0" applyProtection="0"/>
    <xf numFmtId="0" fontId="12" fillId="9" borderId="0" applyBorder="0" applyProtection="0"/>
    <xf numFmtId="0" fontId="12" fillId="10" borderId="0" applyBorder="0" applyProtection="0"/>
    <xf numFmtId="0" fontId="12" fillId="13" borderId="0" applyBorder="0" applyProtection="0"/>
    <xf numFmtId="0" fontId="12" fillId="14" borderId="0" applyBorder="0" applyProtection="0"/>
    <xf numFmtId="0" fontId="12" fillId="15" borderId="0" applyBorder="0" applyProtection="0"/>
    <xf numFmtId="0" fontId="12" fillId="16" borderId="0" applyBorder="0" applyProtection="0"/>
    <xf numFmtId="0" fontId="12" fillId="17" borderId="0" applyBorder="0" applyProtection="0"/>
    <xf numFmtId="0" fontId="12" fillId="18" borderId="0" applyBorder="0" applyProtection="0"/>
    <xf numFmtId="0" fontId="12" fillId="13" borderId="0" applyBorder="0" applyProtection="0"/>
    <xf numFmtId="0" fontId="12" fillId="14" borderId="0" applyBorder="0" applyProtection="0"/>
    <xf numFmtId="0" fontId="12" fillId="19" borderId="0" applyBorder="0" applyProtection="0"/>
    <xf numFmtId="0" fontId="13" fillId="7" borderId="8" applyProtection="0"/>
    <xf numFmtId="0" fontId="14" fillId="20" borderId="9" applyProtection="0"/>
    <xf numFmtId="0" fontId="15" fillId="20" borderId="8" applyProtection="0"/>
    <xf numFmtId="0" fontId="16" fillId="0" borderId="10" applyProtection="0"/>
    <xf numFmtId="0" fontId="17" fillId="0" borderId="11" applyProtection="0"/>
    <xf numFmtId="0" fontId="18" fillId="0" borderId="12" applyProtection="0"/>
    <xf numFmtId="0" fontId="18" fillId="0" borderId="0" applyBorder="0" applyProtection="0"/>
    <xf numFmtId="0" fontId="19" fillId="0" borderId="13" applyProtection="0"/>
    <xf numFmtId="0" fontId="20" fillId="21" borderId="14" applyProtection="0"/>
    <xf numFmtId="0" fontId="21" fillId="0" borderId="0" applyBorder="0" applyProtection="0"/>
    <xf numFmtId="0" fontId="22" fillId="22" borderId="0" applyBorder="0" applyProtection="0"/>
    <xf numFmtId="0" fontId="23" fillId="3" borderId="0" applyBorder="0" applyProtection="0"/>
    <xf numFmtId="0" fontId="24" fillId="0" borderId="0" applyBorder="0" applyProtection="0"/>
    <xf numFmtId="0" fontId="10" fillId="23" borderId="15" applyProtection="0"/>
    <xf numFmtId="0" fontId="25" fillId="0" borderId="16" applyProtection="0"/>
    <xf numFmtId="0" fontId="26" fillId="0" borderId="0" applyBorder="0" applyProtection="0"/>
    <xf numFmtId="0" fontId="27" fillId="4" borderId="0" applyBorder="0" applyProtection="0"/>
  </cellStyleXfs>
  <cellXfs count="25">
    <xf numFmtId="0" fontId="0" fillId="0" borderId="0" xfId="0"/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Border="1"/>
    <xf numFmtId="0" fontId="0" fillId="0" borderId="5" xfId="0" applyFont="1" applyBorder="1" applyAlignment="1"/>
    <xf numFmtId="0" fontId="0" fillId="0" borderId="6" xfId="0" applyFont="1" applyBorder="1" applyAlignment="1"/>
    <xf numFmtId="0" fontId="6" fillId="0" borderId="6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0" fillId="0" borderId="7" xfId="0" applyBorder="1"/>
    <xf numFmtId="0" fontId="6" fillId="0" borderId="6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view="pageBreakPreview" zoomScaleNormal="75" workbookViewId="0">
      <selection activeCell="H22" sqref="H22"/>
    </sheetView>
  </sheetViews>
  <sheetFormatPr defaultColWidth="9" defaultRowHeight="12.75"/>
  <cols>
    <col min="1" max="1" width="8.85546875" customWidth="1"/>
    <col min="2" max="2" width="11.28515625" customWidth="1"/>
    <col min="3" max="3" width="5.5703125" customWidth="1"/>
    <col min="4" max="4" width="9" customWidth="1"/>
    <col min="5" max="5" width="8" customWidth="1"/>
    <col min="6" max="6" width="7.5703125" customWidth="1"/>
    <col min="7" max="7" width="7.7109375" customWidth="1"/>
    <col min="8" max="8" width="10.7109375" customWidth="1"/>
    <col min="9" max="9" width="8.5703125" customWidth="1"/>
    <col min="10" max="10" width="9.42578125" customWidth="1"/>
    <col min="11" max="11" width="11.85546875" customWidth="1"/>
    <col min="12" max="12" width="10.5703125" customWidth="1"/>
    <col min="13" max="13" width="11.85546875" customWidth="1"/>
    <col min="14" max="14" width="9.5703125" customWidth="1"/>
    <col min="15" max="15" width="5.5703125" customWidth="1"/>
    <col min="16" max="16" width="8.42578125" customWidth="1"/>
  </cols>
  <sheetData>
    <row r="1" spans="1:16" ht="10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4" t="s">
        <v>76</v>
      </c>
      <c r="L1" s="24"/>
      <c r="M1" s="24"/>
      <c r="N1" s="24"/>
      <c r="O1" s="24"/>
      <c r="P1" s="24"/>
    </row>
    <row r="2" spans="1:16" ht="84.7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3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ht="51.75" customHeight="1">
      <c r="A4" s="4" t="s">
        <v>17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28</v>
      </c>
      <c r="M4" s="5" t="s">
        <v>29</v>
      </c>
      <c r="N4" s="5" t="s">
        <v>30</v>
      </c>
      <c r="O4" s="5" t="s">
        <v>31</v>
      </c>
      <c r="P4" s="5" t="s">
        <v>32</v>
      </c>
    </row>
    <row r="5" spans="1:16" ht="36">
      <c r="A5" s="6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</sheetData>
  <mergeCells count="2">
    <mergeCell ref="A2:P2"/>
    <mergeCell ref="K1:P1"/>
  </mergeCells>
  <phoneticPr fontId="0" type="noConversion"/>
  <pageMargins left="0.78749999999999998" right="0.196527777777778" top="0.39374999999999999" bottom="0.59027777777777801" header="0.51180555555555496" footer="0.51180555555555496"/>
  <pageSetup paperSize="9" scale="94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view="pageBreakPreview" zoomScaleNormal="100" workbookViewId="0">
      <selection activeCell="I29" sqref="I29"/>
    </sheetView>
  </sheetViews>
  <sheetFormatPr defaultColWidth="9" defaultRowHeight="12.75"/>
  <cols>
    <col min="1" max="1" width="3.85546875" customWidth="1"/>
    <col min="2" max="2" width="34.42578125" customWidth="1"/>
    <col min="3" max="3" width="6" customWidth="1"/>
    <col min="4" max="4" width="3.85546875" customWidth="1"/>
    <col min="5" max="5" width="5.5703125" customWidth="1"/>
    <col min="6" max="6" width="5" customWidth="1"/>
    <col min="7" max="7" width="4.7109375" customWidth="1"/>
    <col min="8" max="8" width="4.42578125" customWidth="1"/>
    <col min="9" max="9" width="5.5703125" customWidth="1"/>
    <col min="10" max="10" width="4.140625" customWidth="1"/>
    <col min="11" max="11" width="5" customWidth="1"/>
    <col min="12" max="12" width="6.85546875" customWidth="1"/>
    <col min="13" max="13" width="7.42578125" customWidth="1"/>
    <col min="14" max="14" width="6.7109375" customWidth="1"/>
    <col min="15" max="16" width="7.5703125" customWidth="1"/>
    <col min="17" max="17" width="5.7109375" customWidth="1"/>
  </cols>
  <sheetData>
    <row r="1" spans="1:17" ht="96.75" customHeight="1">
      <c r="A1" s="8"/>
      <c r="B1" s="9"/>
      <c r="C1" s="10" t="s">
        <v>34</v>
      </c>
      <c r="D1" s="10" t="s">
        <v>35</v>
      </c>
      <c r="E1" s="10" t="s">
        <v>36</v>
      </c>
      <c r="F1" s="10" t="s">
        <v>37</v>
      </c>
      <c r="G1" s="10" t="s">
        <v>38</v>
      </c>
      <c r="H1" s="10" t="s">
        <v>39</v>
      </c>
      <c r="I1" s="10" t="s">
        <v>40</v>
      </c>
      <c r="J1" s="10" t="s">
        <v>41</v>
      </c>
      <c r="K1" s="10" t="s">
        <v>42</v>
      </c>
      <c r="L1" s="10" t="s">
        <v>43</v>
      </c>
      <c r="M1" s="10" t="s">
        <v>44</v>
      </c>
      <c r="N1" s="10" t="s">
        <v>45</v>
      </c>
      <c r="O1" s="10" t="s">
        <v>46</v>
      </c>
      <c r="P1" s="10" t="s">
        <v>47</v>
      </c>
      <c r="Q1" s="10" t="s">
        <v>48</v>
      </c>
    </row>
    <row r="2" spans="1:17">
      <c r="A2" s="9"/>
      <c r="B2" s="9"/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  <c r="M2" s="12">
        <v>11</v>
      </c>
      <c r="N2" s="12">
        <v>11</v>
      </c>
      <c r="O2" s="12">
        <v>12</v>
      </c>
      <c r="P2" s="11">
        <v>13</v>
      </c>
      <c r="Q2" s="13">
        <v>14</v>
      </c>
    </row>
    <row r="3" spans="1:17" ht="15.75">
      <c r="A3" s="14">
        <v>1</v>
      </c>
      <c r="B3" s="15" t="s">
        <v>49</v>
      </c>
      <c r="C3" s="16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>
        <f>SUM(C3:P3)</f>
        <v>1</v>
      </c>
    </row>
    <row r="4" spans="1:17" ht="26.25">
      <c r="A4" s="14">
        <v>2</v>
      </c>
      <c r="B4" s="15" t="s">
        <v>50</v>
      </c>
      <c r="C4" s="16">
        <v>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>
        <f>SUM(C4:P4)</f>
        <v>1</v>
      </c>
    </row>
    <row r="5" spans="1:17" ht="26.25">
      <c r="A5" s="14">
        <v>3</v>
      </c>
      <c r="B5" s="15" t="s">
        <v>51</v>
      </c>
      <c r="C5" s="16">
        <v>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>
        <f>SUM(C5:P5)</f>
        <v>2</v>
      </c>
    </row>
    <row r="6" spans="1:17" ht="15.75">
      <c r="A6" s="14">
        <v>4</v>
      </c>
      <c r="B6" s="15" t="s">
        <v>52</v>
      </c>
      <c r="C6" s="16"/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>
        <v>1</v>
      </c>
      <c r="M6" s="16"/>
      <c r="N6" s="16"/>
      <c r="O6" s="16"/>
      <c r="P6" s="16"/>
      <c r="Q6" s="17">
        <f t="shared" ref="Q6:Q16" si="0">SUM(D6:P6)</f>
        <v>9</v>
      </c>
    </row>
    <row r="7" spans="1:17" ht="26.25" customHeight="1">
      <c r="A7" s="14">
        <v>5</v>
      </c>
      <c r="B7" s="15" t="s">
        <v>53</v>
      </c>
      <c r="C7" s="16"/>
      <c r="D7" s="16">
        <v>2</v>
      </c>
      <c r="E7" s="16">
        <v>2</v>
      </c>
      <c r="F7" s="16">
        <v>2</v>
      </c>
      <c r="G7" s="16">
        <v>2</v>
      </c>
      <c r="H7" s="16">
        <v>2</v>
      </c>
      <c r="I7" s="16">
        <v>1</v>
      </c>
      <c r="J7" s="16">
        <v>2</v>
      </c>
      <c r="K7" s="16">
        <v>1</v>
      </c>
      <c r="L7" s="16">
        <v>2</v>
      </c>
      <c r="M7" s="16"/>
      <c r="N7" s="16"/>
      <c r="O7" s="16"/>
      <c r="P7" s="16"/>
      <c r="Q7" s="17">
        <f t="shared" si="0"/>
        <v>16</v>
      </c>
    </row>
    <row r="8" spans="1:17" ht="15.75">
      <c r="A8" s="14">
        <v>6</v>
      </c>
      <c r="B8" s="15" t="s">
        <v>54</v>
      </c>
      <c r="C8" s="16"/>
      <c r="D8" s="16">
        <v>16</v>
      </c>
      <c r="E8" s="16">
        <v>16</v>
      </c>
      <c r="F8" s="16">
        <v>5</v>
      </c>
      <c r="G8" s="16">
        <v>4</v>
      </c>
      <c r="H8" s="16">
        <v>5</v>
      </c>
      <c r="I8" s="16">
        <v>1</v>
      </c>
      <c r="J8" s="16"/>
      <c r="K8" s="16">
        <v>4</v>
      </c>
      <c r="L8" s="16"/>
      <c r="M8" s="16"/>
      <c r="N8" s="16"/>
      <c r="O8" s="16"/>
      <c r="P8" s="16"/>
      <c r="Q8" s="17">
        <f t="shared" si="0"/>
        <v>51</v>
      </c>
    </row>
    <row r="9" spans="1:17" ht="14.25" customHeight="1">
      <c r="A9" s="14">
        <v>7</v>
      </c>
      <c r="B9" s="15" t="s">
        <v>55</v>
      </c>
      <c r="C9" s="16"/>
      <c r="D9" s="16">
        <v>10</v>
      </c>
      <c r="E9" s="16">
        <v>12</v>
      </c>
      <c r="F9" s="16">
        <v>7</v>
      </c>
      <c r="G9" s="16">
        <v>4</v>
      </c>
      <c r="H9" s="16">
        <v>7</v>
      </c>
      <c r="I9" s="16">
        <v>2</v>
      </c>
      <c r="J9" s="16">
        <v>2</v>
      </c>
      <c r="K9" s="16">
        <v>5</v>
      </c>
      <c r="L9" s="16">
        <v>1</v>
      </c>
      <c r="M9" s="16"/>
      <c r="N9" s="16"/>
      <c r="O9" s="16"/>
      <c r="P9" s="16"/>
      <c r="Q9" s="17">
        <f t="shared" si="0"/>
        <v>50</v>
      </c>
    </row>
    <row r="10" spans="1:17" ht="13.5" customHeight="1">
      <c r="A10" s="14">
        <v>8</v>
      </c>
      <c r="B10" s="15" t="s">
        <v>56</v>
      </c>
      <c r="C10" s="16"/>
      <c r="D10" s="16">
        <v>8</v>
      </c>
      <c r="E10" s="16">
        <v>6</v>
      </c>
      <c r="F10" s="16"/>
      <c r="G10" s="16"/>
      <c r="H10" s="16"/>
      <c r="I10" s="16"/>
      <c r="J10" s="16">
        <v>1</v>
      </c>
      <c r="K10" s="16"/>
      <c r="L10" s="16"/>
      <c r="M10" s="16"/>
      <c r="N10" s="16"/>
      <c r="O10" s="16"/>
      <c r="P10" s="16"/>
      <c r="Q10" s="17">
        <f t="shared" si="0"/>
        <v>15</v>
      </c>
    </row>
    <row r="11" spans="1:17" ht="13.5" customHeight="1">
      <c r="A11" s="14">
        <v>9</v>
      </c>
      <c r="B11" s="15" t="s">
        <v>57</v>
      </c>
      <c r="C11" s="16"/>
      <c r="D11" s="16">
        <v>104</v>
      </c>
      <c r="E11" s="16">
        <v>138</v>
      </c>
      <c r="F11" s="16">
        <v>89</v>
      </c>
      <c r="G11" s="16">
        <v>47</v>
      </c>
      <c r="H11" s="16">
        <v>71</v>
      </c>
      <c r="I11" s="16">
        <v>8</v>
      </c>
      <c r="J11" s="16">
        <v>20</v>
      </c>
      <c r="K11" s="16">
        <v>28</v>
      </c>
      <c r="L11" s="16">
        <v>3</v>
      </c>
      <c r="M11" s="16">
        <v>3</v>
      </c>
      <c r="N11" s="16">
        <v>3</v>
      </c>
      <c r="O11" s="16">
        <v>1</v>
      </c>
      <c r="P11" s="16">
        <v>1</v>
      </c>
      <c r="Q11" s="17">
        <f t="shared" si="0"/>
        <v>516</v>
      </c>
    </row>
    <row r="12" spans="1:17" ht="13.5" customHeight="1">
      <c r="A12" s="14">
        <v>10</v>
      </c>
      <c r="B12" s="15" t="s">
        <v>58</v>
      </c>
      <c r="C12" s="16"/>
      <c r="D12" s="16"/>
      <c r="E12" s="16">
        <v>16</v>
      </c>
      <c r="F12" s="16">
        <v>2</v>
      </c>
      <c r="G12" s="16">
        <v>2</v>
      </c>
      <c r="H12" s="16"/>
      <c r="I12" s="16">
        <v>5</v>
      </c>
      <c r="J12" s="16"/>
      <c r="K12" s="16"/>
      <c r="L12" s="16"/>
      <c r="M12" s="16"/>
      <c r="N12" s="16"/>
      <c r="O12" s="16"/>
      <c r="P12" s="16"/>
      <c r="Q12" s="17">
        <f t="shared" si="0"/>
        <v>25</v>
      </c>
    </row>
    <row r="13" spans="1:17" ht="11.25" customHeight="1">
      <c r="A13" s="14">
        <v>11</v>
      </c>
      <c r="B13" s="15" t="s">
        <v>59</v>
      </c>
      <c r="C13" s="16"/>
      <c r="D13" s="16"/>
      <c r="E13" s="16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f t="shared" si="0"/>
        <v>1</v>
      </c>
    </row>
    <row r="14" spans="1:17" ht="13.5" customHeight="1">
      <c r="A14" s="14"/>
      <c r="B14" s="15" t="s">
        <v>60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v>1</v>
      </c>
      <c r="N14" s="16">
        <v>1</v>
      </c>
      <c r="O14" s="16"/>
      <c r="P14" s="16"/>
      <c r="Q14" s="17">
        <f t="shared" si="0"/>
        <v>2</v>
      </c>
    </row>
    <row r="15" spans="1:17" ht="24" customHeight="1">
      <c r="A15" s="14"/>
      <c r="B15" s="15" t="s">
        <v>61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>
        <v>1</v>
      </c>
      <c r="O15" s="16"/>
      <c r="P15" s="16"/>
      <c r="Q15" s="17">
        <f t="shared" si="0"/>
        <v>2</v>
      </c>
    </row>
    <row r="16" spans="1:17" ht="15" customHeight="1">
      <c r="A16" s="14"/>
      <c r="B16" s="15" t="s">
        <v>62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v>1</v>
      </c>
      <c r="P16" s="16"/>
      <c r="Q16" s="17">
        <f t="shared" si="0"/>
        <v>1</v>
      </c>
    </row>
    <row r="17" spans="1:17" ht="26.25" customHeight="1">
      <c r="A17" s="14"/>
      <c r="B17" s="15" t="s">
        <v>63</v>
      </c>
      <c r="C17" s="16"/>
      <c r="D17" s="16"/>
      <c r="E17" s="16"/>
      <c r="F17" s="16"/>
      <c r="G17" s="16"/>
      <c r="H17" s="16"/>
      <c r="I17" s="16"/>
      <c r="J17" s="16"/>
      <c r="K17" s="16"/>
      <c r="L17" s="16">
        <v>1</v>
      </c>
      <c r="M17" s="16"/>
      <c r="N17" s="16"/>
      <c r="O17" s="16"/>
      <c r="P17" s="16"/>
      <c r="Q17" s="17">
        <v>1</v>
      </c>
    </row>
    <row r="18" spans="1:17" ht="26.25" customHeight="1">
      <c r="A18" s="14"/>
      <c r="B18" s="15" t="s">
        <v>64</v>
      </c>
      <c r="C18" s="16"/>
      <c r="D18" s="16"/>
      <c r="E18" s="16"/>
      <c r="F18" s="16"/>
      <c r="G18" s="16"/>
      <c r="H18" s="16"/>
      <c r="I18" s="16"/>
      <c r="J18" s="16"/>
      <c r="K18" s="16"/>
      <c r="L18" s="16">
        <v>1</v>
      </c>
      <c r="M18" s="16"/>
      <c r="N18" s="16"/>
      <c r="O18" s="16"/>
      <c r="P18" s="16"/>
      <c r="Q18" s="17">
        <f t="shared" ref="Q18:Q24" si="1">SUM(D18:P18)</f>
        <v>1</v>
      </c>
    </row>
    <row r="19" spans="1:17" ht="13.5" customHeight="1">
      <c r="A19" s="14"/>
      <c r="B19" s="15" t="s">
        <v>65</v>
      </c>
      <c r="C19" s="16"/>
      <c r="D19" s="16"/>
      <c r="E19" s="16"/>
      <c r="F19" s="16"/>
      <c r="G19" s="16"/>
      <c r="H19" s="16"/>
      <c r="I19" s="16"/>
      <c r="J19" s="16"/>
      <c r="K19" s="16"/>
      <c r="L19" s="16">
        <v>12.5</v>
      </c>
      <c r="M19" s="16"/>
      <c r="N19" s="16"/>
      <c r="O19" s="16"/>
      <c r="P19" s="16"/>
      <c r="Q19" s="17">
        <f t="shared" si="1"/>
        <v>12.5</v>
      </c>
    </row>
    <row r="20" spans="1:17" ht="10.5" customHeight="1">
      <c r="A20" s="14"/>
      <c r="B20" s="15" t="s">
        <v>66</v>
      </c>
      <c r="C20" s="16"/>
      <c r="D20" s="16"/>
      <c r="E20" s="16"/>
      <c r="F20" s="16"/>
      <c r="G20" s="16"/>
      <c r="H20" s="16"/>
      <c r="I20" s="16"/>
      <c r="J20" s="16"/>
      <c r="K20" s="16"/>
      <c r="L20" s="16">
        <v>1</v>
      </c>
      <c r="M20" s="16"/>
      <c r="N20" s="16"/>
      <c r="O20" s="16"/>
      <c r="P20" s="16"/>
      <c r="Q20" s="17">
        <f t="shared" si="1"/>
        <v>1</v>
      </c>
    </row>
    <row r="21" spans="1:17" ht="12.75" customHeight="1">
      <c r="A21" s="14">
        <v>12</v>
      </c>
      <c r="B21" s="15" t="s">
        <v>67</v>
      </c>
      <c r="C21" s="16"/>
      <c r="D21" s="16"/>
      <c r="E21" s="16"/>
      <c r="F21" s="16"/>
      <c r="G21" s="16"/>
      <c r="H21" s="16"/>
      <c r="I21" s="16"/>
      <c r="J21" s="16"/>
      <c r="K21" s="16"/>
      <c r="L21" s="16">
        <v>2</v>
      </c>
      <c r="M21" s="16"/>
      <c r="N21" s="16"/>
      <c r="O21" s="16"/>
      <c r="P21" s="16"/>
      <c r="Q21" s="17">
        <f t="shared" si="1"/>
        <v>2</v>
      </c>
    </row>
    <row r="22" spans="1:17" ht="12" customHeight="1">
      <c r="A22" s="14">
        <v>13</v>
      </c>
      <c r="B22" s="15" t="s">
        <v>68</v>
      </c>
      <c r="C22" s="16"/>
      <c r="D22" s="16"/>
      <c r="E22" s="16"/>
      <c r="F22" s="16"/>
      <c r="G22" s="16"/>
      <c r="H22" s="16"/>
      <c r="I22" s="16"/>
      <c r="J22" s="16"/>
      <c r="K22" s="16"/>
      <c r="L22" s="16">
        <v>8.5</v>
      </c>
      <c r="M22" s="16"/>
      <c r="N22" s="16"/>
      <c r="O22" s="16"/>
      <c r="P22" s="16"/>
      <c r="Q22" s="17">
        <f t="shared" si="1"/>
        <v>8.5</v>
      </c>
    </row>
    <row r="23" spans="1:17" ht="10.5" customHeight="1">
      <c r="A23" s="14">
        <v>14</v>
      </c>
      <c r="B23" s="15" t="s">
        <v>69</v>
      </c>
      <c r="C23" s="16"/>
      <c r="D23" s="16"/>
      <c r="E23" s="16"/>
      <c r="F23" s="16"/>
      <c r="G23" s="16"/>
      <c r="H23" s="16"/>
      <c r="I23" s="16"/>
      <c r="J23" s="16"/>
      <c r="K23" s="16"/>
      <c r="L23" s="16">
        <v>5</v>
      </c>
      <c r="M23" s="16"/>
      <c r="N23" s="16"/>
      <c r="O23" s="16"/>
      <c r="P23" s="16"/>
      <c r="Q23" s="17">
        <f t="shared" si="1"/>
        <v>5</v>
      </c>
    </row>
    <row r="24" spans="1:17" ht="12" customHeight="1">
      <c r="A24" s="14">
        <v>15</v>
      </c>
      <c r="B24" s="15" t="s">
        <v>70</v>
      </c>
      <c r="C24" s="16"/>
      <c r="D24" s="16"/>
      <c r="E24" s="16"/>
      <c r="F24" s="16"/>
      <c r="G24" s="16"/>
      <c r="H24" s="16"/>
      <c r="I24" s="16"/>
      <c r="J24" s="16"/>
      <c r="K24" s="16"/>
      <c r="L24" s="16">
        <v>4</v>
      </c>
      <c r="M24" s="16"/>
      <c r="N24" s="16"/>
      <c r="O24" s="16"/>
      <c r="P24" s="16"/>
      <c r="Q24" s="17">
        <f t="shared" si="1"/>
        <v>4</v>
      </c>
    </row>
    <row r="25" spans="1:17" ht="15.75">
      <c r="A25" s="18"/>
      <c r="B25" s="19" t="s">
        <v>71</v>
      </c>
      <c r="C25" s="17">
        <f t="shared" ref="C25:P25" si="2">SUM(C3:C24)</f>
        <v>4</v>
      </c>
      <c r="D25" s="17">
        <f t="shared" si="2"/>
        <v>141</v>
      </c>
      <c r="E25" s="17">
        <f t="shared" si="2"/>
        <v>192</v>
      </c>
      <c r="F25" s="17">
        <f t="shared" si="2"/>
        <v>106</v>
      </c>
      <c r="G25" s="17">
        <f t="shared" si="2"/>
        <v>60</v>
      </c>
      <c r="H25" s="17">
        <f t="shared" si="2"/>
        <v>86</v>
      </c>
      <c r="I25" s="17">
        <f t="shared" si="2"/>
        <v>18</v>
      </c>
      <c r="J25" s="17">
        <f t="shared" si="2"/>
        <v>26</v>
      </c>
      <c r="K25" s="17">
        <f t="shared" si="2"/>
        <v>39</v>
      </c>
      <c r="L25" s="17">
        <f t="shared" si="2"/>
        <v>42</v>
      </c>
      <c r="M25" s="17">
        <f t="shared" si="2"/>
        <v>5</v>
      </c>
      <c r="N25" s="17">
        <f t="shared" si="2"/>
        <v>5</v>
      </c>
      <c r="O25" s="17">
        <f t="shared" si="2"/>
        <v>2</v>
      </c>
      <c r="P25" s="17">
        <f t="shared" si="2"/>
        <v>1</v>
      </c>
      <c r="Q25" s="17">
        <v>727</v>
      </c>
    </row>
    <row r="26" spans="1:17" ht="11.25" customHeight="1">
      <c r="A26" s="7"/>
      <c r="B26" s="20"/>
      <c r="C26" s="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</row>
    <row r="27" spans="1:17" ht="15.75">
      <c r="A27" s="7"/>
      <c r="B27" s="20" t="s">
        <v>72</v>
      </c>
      <c r="C27" s="1"/>
      <c r="D27" s="21">
        <f>Q3+Q4+Q5+Q6+Q7+Q8+Q9+Q10+Q11+Q12+Q13+Q14+Q15+Q16</f>
        <v>692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</row>
    <row r="28" spans="1:17" ht="15.75">
      <c r="A28" s="7"/>
      <c r="B28" s="20" t="s">
        <v>73</v>
      </c>
      <c r="C28" s="1"/>
      <c r="D28" s="21">
        <f>Q3+Q4+Q5+Q6+Q7+Q8+Q9+Q10+Q14+Q15+Q16</f>
        <v>150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</row>
    <row r="29" spans="1:17" ht="15.75">
      <c r="A29" s="7"/>
      <c r="B29" s="20" t="s">
        <v>74</v>
      </c>
      <c r="C29" s="1"/>
      <c r="D29" s="21">
        <f>Q11+Q12+Q13</f>
        <v>542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</row>
    <row r="30" spans="1:17" ht="15.75">
      <c r="A30" s="7"/>
      <c r="B30" s="20" t="s">
        <v>75</v>
      </c>
      <c r="C30" s="1"/>
      <c r="D30" s="21">
        <v>35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</row>
  </sheetData>
  <phoneticPr fontId="0" type="noConversion"/>
  <pageMargins left="0.78749999999999998" right="0.39374999999999999" top="0.39374999999999999" bottom="0.19652777777777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ГУ ПФУ</vt:lpstr>
      <vt:lpstr>Номенкл. по обл. 21.02.201</vt:lpstr>
      <vt:lpstr>'ГУ ПФУ'!Область_печати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ksyusha</cp:lastModifiedBy>
  <cp:revision>54</cp:revision>
  <cp:lastPrinted>2024-11-26T16:17:42Z</cp:lastPrinted>
  <dcterms:created xsi:type="dcterms:W3CDTF">2015-05-07T13:02:13Z</dcterms:created>
  <dcterms:modified xsi:type="dcterms:W3CDTF">2024-12-05T13:23:18Z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