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85" windowHeight="9885" tabRatio="902" activeTab="3"/>
  </bookViews>
  <sheets>
    <sheet name="5pf_titul" sheetId="1" r:id="rId1"/>
    <sheet name="5pf" sheetId="2" r:id="rId2"/>
    <sheet name="5pf_titul (раб)" sheetId="3" r:id="rId3"/>
    <sheet name="5pf (раб)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1">'5pf'!$3:$3</definedName>
    <definedName name="_xlnm.Print_Titles" localSheetId="3">'F:\С диска C\звіти 2021\10.2021\[5pf (rab)]5pf (rab)'!$3:$3</definedName>
  </definedNames>
  <calcPr fullCalcOnLoad="1"/>
</workbook>
</file>

<file path=xl/sharedStrings.xml><?xml version="1.0" encoding="utf-8"?>
<sst xmlns="http://schemas.openxmlformats.org/spreadsheetml/2006/main" count="188" uniqueCount="97">
  <si>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</si>
  <si>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</si>
  <si>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</si>
  <si>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</si>
  <si>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</si>
  <si>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</si>
  <si>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</si>
  <si>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</si>
  <si>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</si>
  <si>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</si>
  <si>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</si>
  <si>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</si>
  <si>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</si>
  <si>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</si>
  <si>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</si>
  <si>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</si>
  <si>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</si>
  <si>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</si>
  <si>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</si>
  <si>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</si>
  <si>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Вінницькій області</t>
  </si>
  <si>
    <t>Поштова адреса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</si>
  <si>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</si>
  <si>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</si>
  <si>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</si>
  <si>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</si>
  <si>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</si>
  <si>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</si>
  <si>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</si>
  <si>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</si>
  <si>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</si>
  <si>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</si>
  <si>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</si>
  <si>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</si>
  <si>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</si>
  <si>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</si>
  <si>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</si>
  <si>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</si>
  <si>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</si>
  <si>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</si>
  <si>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</si>
  <si>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</si>
  <si>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</si>
  <si>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</si>
  <si>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</si>
  <si>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</si>
  <si>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</si>
  <si>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</si>
  <si>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</si>
  <si>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</si>
  <si>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</si>
  <si>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</si>
  <si>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</si>
  <si>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</si>
  <si>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</si>
  <si>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</si>
  <si>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</si>
  <si>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</si>
  <si>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</si>
  <si>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</si>
  <si>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</si>
  <si>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</si>
  <si>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</si>
  <si>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</si>
  <si>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</si>
  <si>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</si>
  <si>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</si>
  <si>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</si>
  <si>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</si>
  <si>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</si>
  <si>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</si>
  <si>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</si>
  <si>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</si>
  <si>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</si>
  <si>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</si>
  <si>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</si>
  <si>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</si>
  <si>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</si>
  <si>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</si>
  <si>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</si>
  <si>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</si>
  <si>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</si>
  <si>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</si>
  <si>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</si>
  <si>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</si>
  <si>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</si>
  <si>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</si>
  <si>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</si>
  <si>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</si>
  <si>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</si>
  <si>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_________________________________
(прізвище, номер телефону)</t>
  </si>
  <si>
    <t>Керівник _________________________
(підпис) (прізвище, ініціали)</t>
  </si>
  <si>
    <t>"___" __________________ 20     р.</t>
  </si>
  <si>
    <t>ЗВІТ
про розподіл працюючих пенсіонерів за розмірами призначених місячних пенсій</t>
  </si>
  <si>
    <r>
      <t xml:space="preserve">Чисельність </t>
    </r>
    <r>
      <rPr>
        <b/>
        <u val="single"/>
        <sz val="8"/>
        <rFont val="Times New Roman"/>
        <family val="0"/>
      </rPr>
      <t>працюючих</t>
    </r>
    <r>
      <rPr>
        <sz val="8"/>
        <rFont val="Times New Roman"/>
        <family val="0"/>
      </rPr>
      <t xml:space="preserve"> пенсіонерів усіх категорій (осіб)</t>
    </r>
  </si>
  <si>
    <t xml:space="preserve"> Із загального числа пенсіонерів (рядок 01) -  працюючі пенсіонери(85%  признач.розміру)</t>
  </si>
  <si>
    <t>01.10.2021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</si>
</sst>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.0"/>
  </numFmts>
  <fonts count="42">
    <font>
      <sz val="10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0"/>
    </font>
    <font>
      <b/>
      <u val="single"/>
      <sz val="8"/>
      <name val="Times New Roman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14" xfId="0" applyNumberFormat="1" applyFont="1" applyBorder="1" applyAlignment="1" applyProtection="1">
      <alignment horizontal="right" vertical="top" wrapText="1"/>
      <protection locked="0"/>
    </xf>
    <xf numFmtId="1" fontId="0" fillId="0" borderId="13" xfId="0" applyNumberFormat="1" applyFont="1" applyBorder="1" applyAlignment="1" applyProtection="1">
      <alignment horizontal="right" vertical="top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1" fontId="0" fillId="0" borderId="13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top" wrapText="1"/>
    </xf>
    <xf numFmtId="3" fontId="20" fillId="0" borderId="18" xfId="0" applyNumberFormat="1" applyFont="1" applyBorder="1" applyAlignment="1">
      <alignment horizontal="center" vertical="top" wrapText="1"/>
    </xf>
    <xf numFmtId="4" fontId="20" fillId="0" borderId="19" xfId="0" applyNumberFormat="1" applyFont="1" applyBorder="1" applyAlignment="1">
      <alignment horizontal="center" vertical="top" wrapText="1"/>
    </xf>
    <xf numFmtId="4" fontId="20" fillId="0" borderId="18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1" fontId="20" fillId="0" borderId="0" xfId="0" applyNumberFormat="1" applyFont="1" applyAlignment="1">
      <alignment/>
    </xf>
    <xf numFmtId="49" fontId="20" fillId="0" borderId="18" xfId="0" applyNumberFormat="1" applyFont="1" applyBorder="1" applyAlignment="1">
      <alignment horizontal="center" wrapText="1"/>
    </xf>
    <xf numFmtId="49" fontId="20" fillId="0" borderId="18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22" fillId="0" borderId="0" xfId="0" applyNumberFormat="1" applyFont="1" applyAlignment="1">
      <alignment/>
    </xf>
    <xf numFmtId="49" fontId="20" fillId="0" borderId="18" xfId="0" applyNumberFormat="1" applyFont="1" applyBorder="1" applyAlignment="1">
      <alignment wrapText="1"/>
    </xf>
    <xf numFmtId="3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0" fillId="0" borderId="18" xfId="0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0" fillId="0" borderId="20" xfId="0" applyNumberFormat="1" applyFont="1" applyBorder="1" applyAlignment="1">
      <alignment wrapText="1"/>
    </xf>
    <xf numFmtId="49" fontId="20" fillId="0" borderId="20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 horizontal="right"/>
    </xf>
    <xf numFmtId="4" fontId="20" fillId="0" borderId="20" xfId="0" applyNumberFormat="1" applyFont="1" applyBorder="1" applyAlignment="1">
      <alignment horizontal="right"/>
    </xf>
    <xf numFmtId="0" fontId="24" fillId="0" borderId="18" xfId="0" applyFont="1" applyFill="1" applyBorder="1" applyAlignment="1">
      <alignment horizontal="center" wrapText="1"/>
    </xf>
    <xf numFmtId="2" fontId="20" fillId="0" borderId="0" xfId="0" applyNumberFormat="1" applyFont="1" applyAlignment="1">
      <alignment/>
    </xf>
    <xf numFmtId="164" fontId="20" fillId="0" borderId="0" xfId="0" applyNumberFormat="1" applyFont="1" applyAlignment="1">
      <alignment horizontal="left" vertical="top" wrapText="1"/>
    </xf>
    <xf numFmtId="164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3" fontId="20" fillId="0" borderId="18" xfId="0" applyNumberFormat="1" applyFont="1" applyBorder="1" applyAlignment="1">
      <alignment horizontal="center"/>
    </xf>
    <xf numFmtId="4" fontId="20" fillId="0" borderId="18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21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/>
      <protection locked="0"/>
    </xf>
    <xf numFmtId="0" fontId="18" fillId="0" borderId="21" xfId="0" applyFont="1" applyBorder="1" applyAlignment="1" applyProtection="1">
      <alignment vertical="top" wrapText="1"/>
      <protection locked="0"/>
    </xf>
    <xf numFmtId="0" fontId="18" fillId="0" borderId="22" xfId="0" applyFont="1" applyBorder="1" applyAlignment="1" applyProtection="1">
      <alignment vertical="top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0" fontId="19" fillId="0" borderId="21" xfId="0" applyFont="1" applyBorder="1" applyAlignment="1" applyProtection="1">
      <alignment vertical="top" wrapText="1"/>
      <protection locked="0"/>
    </xf>
    <xf numFmtId="0" fontId="19" fillId="0" borderId="22" xfId="0" applyFont="1" applyBorder="1" applyAlignment="1" applyProtection="1">
      <alignment vertical="top" wrapText="1"/>
      <protection locked="0"/>
    </xf>
    <xf numFmtId="0" fontId="19" fillId="0" borderId="23" xfId="0" applyFont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/>
    </xf>
    <xf numFmtId="0" fontId="18" fillId="0" borderId="2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20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%20&#1076;&#1080;&#1089;&#1082;&#1072;%20C\&#1079;&#1074;&#1110;&#1090;&#1080;%202021\10.2021\5pf%20(rab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%20&#1076;&#1080;&#1089;&#1082;&#1072;%20C\&#1079;&#1074;&#1110;&#1090;&#1080;%202021\10.2021\Dodato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%20&#1076;&#1080;&#1089;&#1082;&#1072;%20C\&#1079;&#1074;&#1110;&#1090;&#1080;%202021\10.2021\Dodatok%20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%20&#1076;&#1080;&#1089;&#1082;&#1072;%20C\&#1079;&#1074;&#1110;&#1090;&#1080;%202021\10.2021\Dodatok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pf (rab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datok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datok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datok 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Formulas="1" zoomScalePageLayoutView="0" workbookViewId="0" topLeftCell="A1">
      <selection activeCell="F11" sqref="F11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6" style="0" customWidth="1"/>
    <col min="6" max="6" width="9.160156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85" t="s">
        <v>0</v>
      </c>
      <c r="B1" s="85"/>
      <c r="C1" s="85"/>
      <c r="D1" s="85"/>
      <c r="E1" s="85"/>
      <c r="F1" s="85"/>
      <c r="G1" s="85"/>
    </row>
    <row r="2" ht="12.75">
      <c r="A2" s="1"/>
    </row>
    <row r="3" spans="1:7" ht="35.25" customHeight="1">
      <c r="A3" s="86" t="s">
        <v>1</v>
      </c>
      <c r="B3" s="86"/>
      <c r="C3" s="86"/>
      <c r="D3" s="86"/>
      <c r="E3" s="86"/>
      <c r="F3" s="86"/>
      <c r="G3" s="86"/>
    </row>
    <row r="4" spans="2:5" ht="15.75" customHeight="1">
      <c r="B4" s="2"/>
      <c r="C4" s="3" t="s">
        <v>2</v>
      </c>
      <c r="D4" s="87" t="s">
        <v>96</v>
      </c>
      <c r="E4" s="87"/>
    </row>
    <row r="5" ht="16.5" customHeight="1" thickBot="1">
      <c r="A5" s="4"/>
    </row>
    <row r="6" spans="1:9" ht="14.25" customHeight="1" thickBot="1">
      <c r="A6" s="88" t="s">
        <v>3</v>
      </c>
      <c r="B6" s="89"/>
      <c r="C6" s="89"/>
      <c r="D6" s="89"/>
      <c r="E6" s="90"/>
      <c r="F6" s="5" t="s">
        <v>4</v>
      </c>
      <c r="G6" s="91" t="s">
        <v>5</v>
      </c>
      <c r="H6" s="92"/>
      <c r="I6" s="92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81" t="s">
        <v>6</v>
      </c>
      <c r="B8" s="82"/>
      <c r="C8" s="82"/>
      <c r="D8" s="82"/>
      <c r="E8" s="83"/>
      <c r="F8" s="12"/>
      <c r="G8" s="93" t="s">
        <v>7</v>
      </c>
      <c r="H8" s="94"/>
      <c r="I8" s="94"/>
    </row>
    <row r="9" spans="1:9" ht="25.5" customHeight="1">
      <c r="A9" s="95" t="s">
        <v>8</v>
      </c>
      <c r="B9" s="96"/>
      <c r="C9" s="96"/>
      <c r="D9" s="96"/>
      <c r="E9" s="97"/>
      <c r="F9" s="76" t="s">
        <v>9</v>
      </c>
      <c r="G9" s="93"/>
      <c r="H9" s="94"/>
      <c r="I9" s="94"/>
    </row>
    <row r="10" spans="1:9" ht="13.5" customHeight="1" thickBot="1">
      <c r="A10" s="98" t="s">
        <v>10</v>
      </c>
      <c r="B10" s="99"/>
      <c r="C10" s="99"/>
      <c r="D10" s="99"/>
      <c r="E10" s="100"/>
      <c r="F10" s="77"/>
      <c r="G10" s="93"/>
      <c r="H10" s="94"/>
      <c r="I10" s="94"/>
    </row>
    <row r="11" spans="1:9" ht="29.25" customHeight="1">
      <c r="A11" s="81" t="s">
        <v>11</v>
      </c>
      <c r="B11" s="82"/>
      <c r="C11" s="82"/>
      <c r="D11" s="82"/>
      <c r="E11" s="83"/>
      <c r="F11" s="13"/>
      <c r="G11" s="93"/>
      <c r="H11" s="94"/>
      <c r="I11" s="94"/>
    </row>
    <row r="12" spans="1:7" ht="13.5" customHeight="1">
      <c r="A12" s="73" t="s">
        <v>12</v>
      </c>
      <c r="B12" s="74"/>
      <c r="C12" s="74"/>
      <c r="D12" s="74"/>
      <c r="E12" s="75"/>
      <c r="F12" s="76" t="s">
        <v>13</v>
      </c>
      <c r="G12" s="14"/>
    </row>
    <row r="13" spans="1:9" ht="51.75" customHeight="1" thickBot="1">
      <c r="A13" s="78" t="s">
        <v>14</v>
      </c>
      <c r="B13" s="79"/>
      <c r="C13" s="79"/>
      <c r="D13" s="79"/>
      <c r="E13" s="80"/>
      <c r="F13" s="77"/>
      <c r="G13" s="14"/>
      <c r="H13" s="15"/>
      <c r="I13" s="15" t="s">
        <v>15</v>
      </c>
    </row>
    <row r="14" spans="1:7" ht="25.5" customHeight="1">
      <c r="A14" s="81" t="s">
        <v>16</v>
      </c>
      <c r="B14" s="82"/>
      <c r="C14" s="82"/>
      <c r="D14" s="82"/>
      <c r="E14" s="83"/>
      <c r="F14" s="84" t="s">
        <v>17</v>
      </c>
      <c r="G14" s="14"/>
    </row>
    <row r="15" spans="1:7" ht="12.75" customHeight="1" thickBot="1">
      <c r="A15" s="78" t="s">
        <v>18</v>
      </c>
      <c r="B15" s="79"/>
      <c r="C15" s="79"/>
      <c r="D15" s="79"/>
      <c r="E15" s="80"/>
      <c r="F15" s="77"/>
      <c r="G15" s="14"/>
    </row>
    <row r="16" ht="13.5" customHeight="1" thickBot="1">
      <c r="A16" s="1"/>
    </row>
    <row r="17" spans="1:9" s="16" customFormat="1" ht="13.5" customHeight="1" thickBot="1">
      <c r="A17" s="64" t="s">
        <v>19</v>
      </c>
      <c r="B17" s="65"/>
      <c r="C17" s="65"/>
      <c r="D17" s="65"/>
      <c r="E17" s="65"/>
      <c r="F17" s="65"/>
      <c r="G17" s="65"/>
      <c r="H17" s="65"/>
      <c r="I17" s="66"/>
    </row>
    <row r="18" spans="1:9" s="16" customFormat="1" ht="14.25" customHeight="1" thickBot="1">
      <c r="A18" s="67" t="s">
        <v>20</v>
      </c>
      <c r="B18" s="68"/>
      <c r="C18" s="68"/>
      <c r="D18" s="68"/>
      <c r="E18" s="68"/>
      <c r="F18" s="68"/>
      <c r="G18" s="68"/>
      <c r="H18" s="68"/>
      <c r="I18" s="69"/>
    </row>
    <row r="19" spans="1:9" s="16" customFormat="1" ht="13.5" customHeight="1" thickBot="1">
      <c r="A19" s="70"/>
      <c r="B19" s="71"/>
      <c r="C19" s="71"/>
      <c r="D19" s="71"/>
      <c r="E19" s="71"/>
      <c r="F19" s="71"/>
      <c r="G19" s="71"/>
      <c r="H19" s="71"/>
      <c r="I19" s="72"/>
    </row>
    <row r="20" spans="1:9" s="16" customFormat="1" ht="13.5" customHeight="1" thickBot="1">
      <c r="A20" s="64" t="s">
        <v>21</v>
      </c>
      <c r="B20" s="65"/>
      <c r="C20" s="65"/>
      <c r="D20" s="65"/>
      <c r="E20" s="65"/>
      <c r="F20" s="65"/>
      <c r="G20" s="65"/>
      <c r="H20" s="65"/>
      <c r="I20" s="66"/>
    </row>
    <row r="21" spans="1:9" s="16" customFormat="1" ht="13.5" customHeight="1" thickBot="1">
      <c r="A21" s="70"/>
      <c r="B21" s="71"/>
      <c r="C21" s="71"/>
      <c r="D21" s="71"/>
      <c r="E21" s="71"/>
      <c r="F21" s="71"/>
      <c r="G21" s="71"/>
      <c r="H21" s="71"/>
      <c r="I21" s="72"/>
    </row>
    <row r="22" spans="1:9" s="16" customFormat="1" ht="13.5" customHeight="1" thickBot="1">
      <c r="A22" s="70"/>
      <c r="B22" s="71"/>
      <c r="C22" s="71"/>
      <c r="D22" s="71"/>
      <c r="E22" s="71"/>
      <c r="F22" s="71"/>
      <c r="G22" s="71"/>
      <c r="H22" s="71"/>
      <c r="I22" s="72"/>
    </row>
    <row r="23" spans="1:9" s="16" customFormat="1" ht="13.5" customHeight="1" thickBot="1">
      <c r="A23" s="58" t="s">
        <v>22</v>
      </c>
      <c r="B23" s="60" t="s">
        <v>23</v>
      </c>
      <c r="C23" s="61"/>
      <c r="D23" s="61"/>
      <c r="E23" s="61"/>
      <c r="F23" s="61"/>
      <c r="G23" s="61"/>
      <c r="H23" s="61"/>
      <c r="I23" s="62"/>
    </row>
    <row r="24" spans="1:9" s="16" customFormat="1" ht="67.5" customHeight="1" thickBot="1">
      <c r="A24" s="59"/>
      <c r="B24" s="17" t="s">
        <v>24</v>
      </c>
      <c r="C24" s="17" t="s">
        <v>25</v>
      </c>
      <c r="D24" s="17" t="s">
        <v>26</v>
      </c>
      <c r="E24" s="17" t="s">
        <v>27</v>
      </c>
      <c r="F24" s="17" t="s">
        <v>28</v>
      </c>
      <c r="G24" s="17" t="s">
        <v>29</v>
      </c>
      <c r="H24" s="17"/>
      <c r="I24" s="17" t="s">
        <v>30</v>
      </c>
    </row>
    <row r="25" spans="1:9" s="18" customFormat="1" ht="13.5" customHeight="1" thickBot="1">
      <c r="A25" s="19">
        <v>1</v>
      </c>
      <c r="B25" s="20">
        <v>2</v>
      </c>
      <c r="C25" s="20">
        <v>3</v>
      </c>
      <c r="D25" s="21">
        <v>4</v>
      </c>
      <c r="E25" s="20">
        <v>5</v>
      </c>
      <c r="F25" s="20">
        <v>6</v>
      </c>
      <c r="G25" s="20">
        <v>7</v>
      </c>
      <c r="H25" s="20">
        <v>8</v>
      </c>
      <c r="I25" s="22">
        <v>9</v>
      </c>
    </row>
    <row r="26" spans="1:6" s="16" customFormat="1" ht="12.75">
      <c r="A26" s="63" t="s">
        <v>31</v>
      </c>
      <c r="B26" s="63"/>
      <c r="C26" s="63"/>
      <c r="D26" s="63"/>
      <c r="E26" s="63"/>
      <c r="F26" s="63"/>
    </row>
    <row r="27" s="16" customFormat="1" ht="12.75"/>
  </sheetData>
  <sheetProtection/>
  <mergeCells count="26">
    <mergeCell ref="A8:E8"/>
    <mergeCell ref="G8:I11"/>
    <mergeCell ref="A9:E9"/>
    <mergeCell ref="F9:F10"/>
    <mergeCell ref="A10:E10"/>
    <mergeCell ref="A11:E11"/>
    <mergeCell ref="A1:G1"/>
    <mergeCell ref="A3:G3"/>
    <mergeCell ref="D4:E4"/>
    <mergeCell ref="A6:E6"/>
    <mergeCell ref="G6:I6"/>
    <mergeCell ref="A12:E12"/>
    <mergeCell ref="F12:F13"/>
    <mergeCell ref="A13:E13"/>
    <mergeCell ref="A14:E14"/>
    <mergeCell ref="F14:F15"/>
    <mergeCell ref="A15:E15"/>
    <mergeCell ref="A23:A24"/>
    <mergeCell ref="B23:I23"/>
    <mergeCell ref="A26:F26"/>
    <mergeCell ref="A17:I17"/>
    <mergeCell ref="A18:I18"/>
    <mergeCell ref="A19:I19"/>
    <mergeCell ref="A20:I20"/>
    <mergeCell ref="A21:I21"/>
    <mergeCell ref="A22:I22"/>
  </mergeCells>
  <printOptions/>
  <pageMargins left="0.5905511811023623" right="0.3937007874015748" top="0.3937007874015748" bottom="0.3937007874015748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6">
      <selection activeCell="P18" sqref="P18"/>
    </sheetView>
  </sheetViews>
  <sheetFormatPr defaultColWidth="9.33203125" defaultRowHeight="11.25" customHeight="1"/>
  <cols>
    <col min="1" max="1" width="42" style="24" customWidth="1"/>
    <col min="2" max="2" width="6.33203125" style="25" customWidth="1"/>
    <col min="3" max="3" width="10.5" style="26" customWidth="1"/>
    <col min="4" max="4" width="19.16015625" style="27" customWidth="1"/>
    <col min="5" max="5" width="20.83203125" style="27" customWidth="1"/>
    <col min="6" max="7" width="9.33203125" style="23" hidden="1" customWidth="1"/>
    <col min="8" max="9" width="9.33203125" style="28" hidden="1" customWidth="1"/>
    <col min="10" max="10" width="13.83203125" style="54" bestFit="1" customWidth="1"/>
    <col min="11" max="11" width="12.5" style="23" customWidth="1"/>
    <col min="12" max="16384" width="9.33203125" style="23" customWidth="1"/>
  </cols>
  <sheetData>
    <row r="2" spans="1:10" s="29" customFormat="1" ht="67.5" customHeight="1">
      <c r="A2" s="30" t="s">
        <v>32</v>
      </c>
      <c r="B2" s="31" t="s">
        <v>33</v>
      </c>
      <c r="C2" s="32" t="s">
        <v>34</v>
      </c>
      <c r="D2" s="33" t="s">
        <v>35</v>
      </c>
      <c r="E2" s="34" t="s">
        <v>36</v>
      </c>
      <c r="H2" s="35"/>
      <c r="I2" s="35"/>
      <c r="J2" s="53"/>
    </row>
    <row r="3" spans="1:10" s="36" customFormat="1" ht="11.25" customHeight="1">
      <c r="A3" s="37" t="s">
        <v>37</v>
      </c>
      <c r="B3" s="38" t="s">
        <v>38</v>
      </c>
      <c r="C3" s="39">
        <v>1</v>
      </c>
      <c r="D3" s="39">
        <v>2</v>
      </c>
      <c r="E3" s="39">
        <v>3</v>
      </c>
      <c r="H3" s="40"/>
      <c r="I3" s="40"/>
      <c r="J3" s="54"/>
    </row>
    <row r="4" spans="1:14" ht="55.5" customHeight="1">
      <c r="A4" s="41" t="s">
        <v>39</v>
      </c>
      <c r="B4" s="38" t="s">
        <v>40</v>
      </c>
      <c r="C4" s="51">
        <v>421029</v>
      </c>
      <c r="D4" s="51">
        <v>1315436.7</v>
      </c>
      <c r="E4" s="51">
        <v>3124.34</v>
      </c>
      <c r="F4" s="26">
        <f>SUM(C5:C16)</f>
        <v>416397</v>
      </c>
      <c r="G4" s="27">
        <f>SUM(D5:D16)</f>
        <v>1244547.9</v>
      </c>
      <c r="H4" s="42">
        <f>F4-C4</f>
        <v>-4632</v>
      </c>
      <c r="I4" s="43">
        <f>G4-D4</f>
        <v>-70888.80000000005</v>
      </c>
      <c r="K4" s="52"/>
      <c r="L4" s="27"/>
      <c r="M4" s="54"/>
      <c r="N4" s="27"/>
    </row>
    <row r="5" spans="1:14" ht="12.75" customHeight="1">
      <c r="A5" s="41" t="s">
        <v>41</v>
      </c>
      <c r="B5" s="38" t="s">
        <v>42</v>
      </c>
      <c r="C5" s="51">
        <v>360</v>
      </c>
      <c r="D5" s="51">
        <v>217</v>
      </c>
      <c r="E5" s="51">
        <v>602.62</v>
      </c>
      <c r="K5" s="52"/>
      <c r="M5" s="54"/>
      <c r="N5" s="27"/>
    </row>
    <row r="6" spans="1:14" ht="12.75" customHeight="1">
      <c r="A6" s="41" t="s">
        <v>43</v>
      </c>
      <c r="B6" s="38" t="s">
        <v>44</v>
      </c>
      <c r="C6" s="51">
        <v>582</v>
      </c>
      <c r="D6" s="51">
        <v>540</v>
      </c>
      <c r="E6" s="51">
        <v>927.89</v>
      </c>
      <c r="K6" s="52"/>
      <c r="M6" s="54"/>
      <c r="N6" s="27"/>
    </row>
    <row r="7" spans="1:14" ht="12.75" customHeight="1">
      <c r="A7" s="41" t="s">
        <v>45</v>
      </c>
      <c r="B7" s="38" t="s">
        <v>46</v>
      </c>
      <c r="C7" s="51">
        <v>50</v>
      </c>
      <c r="D7" s="51">
        <v>53.9</v>
      </c>
      <c r="E7" s="51">
        <v>1077.79</v>
      </c>
      <c r="K7" s="52"/>
      <c r="L7" s="27"/>
      <c r="M7" s="54"/>
      <c r="N7" s="27"/>
    </row>
    <row r="8" spans="1:14" ht="12.75" customHeight="1">
      <c r="A8" s="41" t="s">
        <v>47</v>
      </c>
      <c r="B8" s="38" t="s">
        <v>48</v>
      </c>
      <c r="C8" s="51">
        <v>1616</v>
      </c>
      <c r="D8" s="51">
        <v>1800.6</v>
      </c>
      <c r="E8" s="51">
        <v>1114.21</v>
      </c>
      <c r="K8" s="52"/>
      <c r="L8" s="27"/>
      <c r="M8" s="54"/>
      <c r="N8" s="27"/>
    </row>
    <row r="9" spans="1:14" ht="12.75" customHeight="1">
      <c r="A9" s="41" t="s">
        <v>49</v>
      </c>
      <c r="B9" s="38" t="s">
        <v>50</v>
      </c>
      <c r="C9" s="51">
        <v>92</v>
      </c>
      <c r="D9" s="51">
        <v>115.3</v>
      </c>
      <c r="E9" s="51">
        <v>1253.57</v>
      </c>
      <c r="K9" s="52"/>
      <c r="L9" s="27"/>
      <c r="M9" s="54"/>
      <c r="N9" s="27"/>
    </row>
    <row r="10" spans="1:14" ht="12.75" customHeight="1">
      <c r="A10" s="41" t="s">
        <v>51</v>
      </c>
      <c r="B10" s="38" t="s">
        <v>52</v>
      </c>
      <c r="C10" s="51">
        <v>48</v>
      </c>
      <c r="D10" s="51">
        <v>65.2</v>
      </c>
      <c r="E10" s="51">
        <v>1358.9</v>
      </c>
      <c r="K10" s="52"/>
      <c r="L10" s="27"/>
      <c r="M10" s="54"/>
      <c r="N10" s="27"/>
    </row>
    <row r="11" spans="1:14" ht="12.75" customHeight="1">
      <c r="A11" s="41" t="s">
        <v>53</v>
      </c>
      <c r="B11" s="38" t="s">
        <v>54</v>
      </c>
      <c r="C11" s="51">
        <v>67</v>
      </c>
      <c r="D11" s="51">
        <v>96.8</v>
      </c>
      <c r="E11" s="51">
        <v>1444.94</v>
      </c>
      <c r="K11" s="52"/>
      <c r="L11" s="27"/>
      <c r="M11" s="54"/>
      <c r="N11" s="27"/>
    </row>
    <row r="12" spans="1:14" ht="12.75" customHeight="1">
      <c r="A12" s="41" t="s">
        <v>55</v>
      </c>
      <c r="B12" s="38" t="s">
        <v>56</v>
      </c>
      <c r="C12" s="51">
        <v>73832</v>
      </c>
      <c r="D12" s="51">
        <v>138445.3</v>
      </c>
      <c r="E12" s="51">
        <v>1875.14</v>
      </c>
      <c r="K12" s="52"/>
      <c r="L12" s="27"/>
      <c r="M12" s="54"/>
      <c r="N12" s="27"/>
    </row>
    <row r="13" spans="1:14" ht="12.75" customHeight="1">
      <c r="A13" s="41" t="s">
        <v>57</v>
      </c>
      <c r="B13" s="38" t="s">
        <v>58</v>
      </c>
      <c r="C13" s="51">
        <v>180547</v>
      </c>
      <c r="D13" s="51">
        <v>442575.8</v>
      </c>
      <c r="E13" s="51">
        <v>2451.31</v>
      </c>
      <c r="K13" s="52"/>
      <c r="L13" s="27"/>
      <c r="M13" s="54"/>
      <c r="N13" s="27"/>
    </row>
    <row r="14" spans="1:14" ht="12.75" customHeight="1">
      <c r="A14" s="41" t="s">
        <v>59</v>
      </c>
      <c r="B14" s="38" t="s">
        <v>60</v>
      </c>
      <c r="C14" s="51">
        <v>101157</v>
      </c>
      <c r="D14" s="51">
        <v>342898.4</v>
      </c>
      <c r="E14" s="51">
        <v>3389.76</v>
      </c>
      <c r="K14" s="52"/>
      <c r="L14" s="27"/>
      <c r="M14" s="54"/>
      <c r="N14" s="27"/>
    </row>
    <row r="15" spans="1:14" ht="12.75" customHeight="1">
      <c r="A15" s="41" t="s">
        <v>61</v>
      </c>
      <c r="B15" s="38" t="s">
        <v>62</v>
      </c>
      <c r="C15" s="51">
        <v>28333</v>
      </c>
      <c r="D15" s="51">
        <v>125783.5</v>
      </c>
      <c r="E15" s="51">
        <v>4439.47</v>
      </c>
      <c r="K15" s="52"/>
      <c r="L15" s="27"/>
      <c r="M15" s="54"/>
      <c r="N15" s="27"/>
    </row>
    <row r="16" spans="1:14" ht="12.75" customHeight="1">
      <c r="A16" s="41" t="s">
        <v>63</v>
      </c>
      <c r="B16" s="38" t="s">
        <v>64</v>
      </c>
      <c r="C16" s="51">
        <v>29713</v>
      </c>
      <c r="D16" s="51">
        <v>191956.1</v>
      </c>
      <c r="E16" s="51">
        <v>6460.34</v>
      </c>
      <c r="K16" s="52"/>
      <c r="L16" s="27"/>
      <c r="M16" s="54"/>
      <c r="N16" s="27"/>
    </row>
    <row r="17" spans="1:14" ht="12.75" customHeight="1">
      <c r="A17" s="41" t="s">
        <v>65</v>
      </c>
      <c r="B17" s="44" t="s">
        <v>66</v>
      </c>
      <c r="C17" s="51">
        <v>4632</v>
      </c>
      <c r="D17" s="51">
        <v>70888.8</v>
      </c>
      <c r="E17" s="51">
        <v>15304.15</v>
      </c>
      <c r="K17" s="52"/>
      <c r="L17" s="27"/>
      <c r="M17" s="54"/>
      <c r="N17" s="27"/>
    </row>
    <row r="18" spans="1:14" ht="45.75" customHeight="1">
      <c r="A18" s="41" t="s">
        <v>67</v>
      </c>
      <c r="B18" s="44" t="s">
        <v>68</v>
      </c>
      <c r="C18" s="51">
        <v>322553</v>
      </c>
      <c r="D18" s="51">
        <v>1041053.3</v>
      </c>
      <c r="E18" s="51">
        <v>3227.54</v>
      </c>
      <c r="F18" s="26">
        <f>SUM(C18:C23)</f>
        <v>421029</v>
      </c>
      <c r="G18" s="27">
        <f>SUM(D18:D23)</f>
        <v>1315436.7</v>
      </c>
      <c r="H18" s="42">
        <f>F18-C4</f>
        <v>0</v>
      </c>
      <c r="I18" s="43">
        <f>G18-D4</f>
        <v>0</v>
      </c>
      <c r="K18" s="52"/>
      <c r="L18" s="27"/>
      <c r="M18" s="54"/>
      <c r="N18" s="27"/>
    </row>
    <row r="19" spans="1:14" ht="14.25" customHeight="1">
      <c r="A19" s="41" t="s">
        <v>69</v>
      </c>
      <c r="B19" s="44" t="s">
        <v>70</v>
      </c>
      <c r="C19" s="51">
        <v>67981</v>
      </c>
      <c r="D19" s="51">
        <v>180602.8</v>
      </c>
      <c r="E19" s="51">
        <v>2656.67</v>
      </c>
      <c r="K19" s="52"/>
      <c r="L19" s="27"/>
      <c r="M19" s="54"/>
      <c r="N19" s="27"/>
    </row>
    <row r="20" spans="1:14" ht="14.25" customHeight="1">
      <c r="A20" s="41" t="s">
        <v>71</v>
      </c>
      <c r="B20" s="44" t="s">
        <v>72</v>
      </c>
      <c r="C20" s="51">
        <v>17587</v>
      </c>
      <c r="D20" s="51">
        <v>46150.9</v>
      </c>
      <c r="E20" s="51">
        <v>2624.15</v>
      </c>
      <c r="K20" s="52"/>
      <c r="L20" s="27"/>
      <c r="M20" s="54"/>
      <c r="N20" s="27"/>
    </row>
    <row r="21" spans="1:14" ht="14.25" customHeight="1">
      <c r="A21" s="41" t="s">
        <v>73</v>
      </c>
      <c r="B21" s="44" t="s">
        <v>74</v>
      </c>
      <c r="C21" s="51">
        <v>10065</v>
      </c>
      <c r="D21" s="51">
        <v>30727.5</v>
      </c>
      <c r="E21" s="51">
        <v>3052.9</v>
      </c>
      <c r="K21" s="52"/>
      <c r="L21" s="27"/>
      <c r="M21" s="54"/>
      <c r="N21" s="27"/>
    </row>
    <row r="22" spans="1:14" ht="14.25" customHeight="1">
      <c r="A22" s="41" t="s">
        <v>75</v>
      </c>
      <c r="B22" s="44" t="s">
        <v>76</v>
      </c>
      <c r="C22" s="51">
        <v>2716</v>
      </c>
      <c r="D22" s="51">
        <v>5079</v>
      </c>
      <c r="E22" s="51">
        <v>1870.01</v>
      </c>
      <c r="K22" s="52"/>
      <c r="L22" s="27"/>
      <c r="M22" s="54"/>
      <c r="N22" s="27"/>
    </row>
    <row r="23" spans="1:14" ht="14.25" customHeight="1">
      <c r="A23" s="41" t="s">
        <v>77</v>
      </c>
      <c r="B23" s="44" t="s">
        <v>78</v>
      </c>
      <c r="C23" s="51">
        <v>127</v>
      </c>
      <c r="D23" s="51">
        <v>11823.2</v>
      </c>
      <c r="E23" s="51">
        <v>93096.06</v>
      </c>
      <c r="K23" s="52"/>
      <c r="L23" s="27"/>
      <c r="M23" s="54"/>
      <c r="N23" s="27"/>
    </row>
    <row r="24" spans="1:14" ht="42.75" customHeight="1">
      <c r="A24" s="41" t="s">
        <v>79</v>
      </c>
      <c r="B24" s="44" t="s">
        <v>80</v>
      </c>
      <c r="C24" s="51">
        <v>2948</v>
      </c>
      <c r="D24" s="51">
        <v>3113.8</v>
      </c>
      <c r="E24" s="51">
        <v>1056.25</v>
      </c>
      <c r="F24" s="26">
        <f>SUM(C24:C26)</f>
        <v>421029</v>
      </c>
      <c r="G24" s="27">
        <f>SUM(D24:D26)</f>
        <v>1315436.7</v>
      </c>
      <c r="H24" s="42">
        <f>F24-C4</f>
        <v>0</v>
      </c>
      <c r="I24" s="43">
        <f>G24-D4</f>
        <v>0</v>
      </c>
      <c r="K24" s="52"/>
      <c r="L24" s="27"/>
      <c r="M24" s="54"/>
      <c r="N24" s="27"/>
    </row>
    <row r="25" spans="1:14" ht="11.25" customHeight="1">
      <c r="A25" s="41" t="s">
        <v>81</v>
      </c>
      <c r="B25" s="44" t="s">
        <v>82</v>
      </c>
      <c r="C25" s="51">
        <v>51848</v>
      </c>
      <c r="D25" s="51">
        <v>96126.2</v>
      </c>
      <c r="E25" s="51">
        <v>1854</v>
      </c>
      <c r="K25" s="52"/>
      <c r="L25" s="27"/>
      <c r="M25" s="54"/>
      <c r="N25" s="27"/>
    </row>
    <row r="26" spans="1:14" ht="11.25" customHeight="1">
      <c r="A26" s="41" t="s">
        <v>83</v>
      </c>
      <c r="B26" s="44" t="s">
        <v>84</v>
      </c>
      <c r="C26" s="51">
        <v>366233</v>
      </c>
      <c r="D26" s="51">
        <v>1216196.7</v>
      </c>
      <c r="E26" s="51">
        <v>3320.83</v>
      </c>
      <c r="K26" s="52"/>
      <c r="L26" s="27"/>
      <c r="M26" s="54"/>
      <c r="N26" s="27"/>
    </row>
    <row r="27" spans="1:14" ht="22.5" customHeight="1">
      <c r="A27" s="41" t="s">
        <v>85</v>
      </c>
      <c r="B27" s="44" t="s">
        <v>86</v>
      </c>
      <c r="C27" s="51">
        <v>85191</v>
      </c>
      <c r="D27" s="51">
        <v>266497.4</v>
      </c>
      <c r="E27" s="51">
        <v>3128.23</v>
      </c>
      <c r="K27" s="52"/>
      <c r="L27" s="27"/>
      <c r="M27" s="54"/>
      <c r="N27" s="27"/>
    </row>
    <row r="28" spans="1:14" s="46" customFormat="1" ht="22.5" customHeight="1">
      <c r="A28" s="41" t="s">
        <v>87</v>
      </c>
      <c r="B28" s="44" t="s">
        <v>88</v>
      </c>
      <c r="C28" s="51">
        <v>0</v>
      </c>
      <c r="D28" s="51">
        <v>0</v>
      </c>
      <c r="E28" s="51">
        <v>0</v>
      </c>
      <c r="J28" s="54"/>
      <c r="K28" s="52"/>
      <c r="M28" s="54"/>
      <c r="N28" s="27"/>
    </row>
    <row r="29" spans="1:14" s="46" customFormat="1" ht="6.75" customHeight="1">
      <c r="A29" s="47"/>
      <c r="B29" s="48"/>
      <c r="C29" s="49"/>
      <c r="D29" s="50"/>
      <c r="E29" s="50"/>
      <c r="J29" s="55"/>
      <c r="N29" s="27"/>
    </row>
    <row r="30" spans="1:5" ht="11.25" customHeight="1">
      <c r="A30" s="101" t="s">
        <v>89</v>
      </c>
      <c r="B30" s="101"/>
      <c r="C30" s="101"/>
      <c r="D30" s="101"/>
      <c r="E30" s="101"/>
    </row>
    <row r="31" spans="1:5" ht="11.25" customHeight="1">
      <c r="A31" s="101"/>
      <c r="B31" s="101"/>
      <c r="C31" s="101"/>
      <c r="D31" s="101"/>
      <c r="E31" s="101"/>
    </row>
    <row r="32" spans="1:7" ht="40.5" customHeight="1">
      <c r="A32" s="102" t="s">
        <v>90</v>
      </c>
      <c r="B32" s="102"/>
      <c r="C32" s="102"/>
      <c r="D32" s="102" t="s">
        <v>91</v>
      </c>
      <c r="E32" s="102"/>
      <c r="F32" s="102"/>
      <c r="G32" s="102"/>
    </row>
    <row r="34" spans="1:3" ht="22.5" customHeight="1">
      <c r="A34" s="102" t="s">
        <v>92</v>
      </c>
      <c r="B34" s="102"/>
      <c r="C34" s="102"/>
    </row>
  </sheetData>
  <sheetProtection/>
  <mergeCells count="4">
    <mergeCell ref="A30:E31"/>
    <mergeCell ref="A32:C32"/>
    <mergeCell ref="D32:G32"/>
    <mergeCell ref="A34:C34"/>
  </mergeCells>
  <printOptions/>
  <pageMargins left="0.3937007874015748" right="0.3937007874015748" top="0.3937007874015748" bottom="0.3937007874015748" header="0" footer="0.11811023622047245"/>
  <pageSetup fitToHeight="42" horizontalDpi="600" verticalDpi="600" orientation="portrait" paperSize="9" r:id="rId1"/>
  <headerFooter>
    <oddFooter>&amp;R&amp;6&amp;P/&amp;N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Formulas="1" zoomScalePageLayoutView="0" workbookViewId="0" topLeftCell="A1">
      <selection activeCell="K19" sqref="K19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6" style="0" customWidth="1"/>
    <col min="6" max="6" width="9.160156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85" t="s">
        <v>0</v>
      </c>
      <c r="B1" s="85"/>
      <c r="C1" s="85"/>
      <c r="D1" s="85"/>
      <c r="E1" s="85"/>
      <c r="F1" s="85"/>
      <c r="G1" s="85"/>
    </row>
    <row r="2" ht="12.75">
      <c r="A2" s="1"/>
    </row>
    <row r="3" spans="1:7" ht="35.25" customHeight="1">
      <c r="A3" s="86" t="s">
        <v>93</v>
      </c>
      <c r="B3" s="86"/>
      <c r="C3" s="86"/>
      <c r="D3" s="86"/>
      <c r="E3" s="86"/>
      <c r="F3" s="86"/>
      <c r="G3" s="86"/>
    </row>
    <row r="4" spans="2:5" ht="15.75" customHeight="1">
      <c r="B4" s="2"/>
      <c r="C4" s="3" t="s">
        <v>2</v>
      </c>
      <c r="D4" s="87" t="s">
        <v>96</v>
      </c>
      <c r="E4" s="87"/>
    </row>
    <row r="5" ht="16.5" customHeight="1" thickBot="1">
      <c r="A5" s="4"/>
    </row>
    <row r="6" spans="1:9" ht="14.25" customHeight="1" thickBot="1">
      <c r="A6" s="88" t="s">
        <v>3</v>
      </c>
      <c r="B6" s="89"/>
      <c r="C6" s="89"/>
      <c r="D6" s="89"/>
      <c r="E6" s="90"/>
      <c r="F6" s="5" t="s">
        <v>4</v>
      </c>
      <c r="G6" s="91" t="s">
        <v>5</v>
      </c>
      <c r="H6" s="92"/>
      <c r="I6" s="92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81" t="s">
        <v>6</v>
      </c>
      <c r="B8" s="82"/>
      <c r="C8" s="82"/>
      <c r="D8" s="82"/>
      <c r="E8" s="83"/>
      <c r="F8" s="12"/>
      <c r="G8" s="93" t="s">
        <v>7</v>
      </c>
      <c r="H8" s="94"/>
      <c r="I8" s="94"/>
    </row>
    <row r="9" spans="1:9" ht="25.5" customHeight="1">
      <c r="A9" s="95" t="s">
        <v>8</v>
      </c>
      <c r="B9" s="96"/>
      <c r="C9" s="96"/>
      <c r="D9" s="96"/>
      <c r="E9" s="97"/>
      <c r="F9" s="76" t="s">
        <v>9</v>
      </c>
      <c r="G9" s="93"/>
      <c r="H9" s="94"/>
      <c r="I9" s="94"/>
    </row>
    <row r="10" spans="1:9" ht="13.5" customHeight="1" thickBot="1">
      <c r="A10" s="98" t="s">
        <v>10</v>
      </c>
      <c r="B10" s="99"/>
      <c r="C10" s="99"/>
      <c r="D10" s="99"/>
      <c r="E10" s="100"/>
      <c r="F10" s="77"/>
      <c r="G10" s="93"/>
      <c r="H10" s="94"/>
      <c r="I10" s="94"/>
    </row>
    <row r="11" spans="1:9" ht="29.25" customHeight="1">
      <c r="A11" s="81" t="s">
        <v>11</v>
      </c>
      <c r="B11" s="82"/>
      <c r="C11" s="82"/>
      <c r="D11" s="82"/>
      <c r="E11" s="83"/>
      <c r="F11" s="13"/>
      <c r="G11" s="93"/>
      <c r="H11" s="94"/>
      <c r="I11" s="94"/>
    </row>
    <row r="12" spans="1:7" ht="13.5" customHeight="1">
      <c r="A12" s="73" t="s">
        <v>12</v>
      </c>
      <c r="B12" s="74"/>
      <c r="C12" s="74"/>
      <c r="D12" s="74"/>
      <c r="E12" s="75"/>
      <c r="F12" s="76" t="s">
        <v>13</v>
      </c>
      <c r="G12" s="14"/>
    </row>
    <row r="13" spans="1:9" ht="51.75" customHeight="1" thickBot="1">
      <c r="A13" s="78" t="s">
        <v>14</v>
      </c>
      <c r="B13" s="79"/>
      <c r="C13" s="79"/>
      <c r="D13" s="79"/>
      <c r="E13" s="80"/>
      <c r="F13" s="77"/>
      <c r="G13" s="14"/>
      <c r="H13" s="15"/>
      <c r="I13" s="15" t="s">
        <v>15</v>
      </c>
    </row>
    <row r="14" spans="1:7" ht="25.5" customHeight="1">
      <c r="A14" s="81" t="s">
        <v>16</v>
      </c>
      <c r="B14" s="82"/>
      <c r="C14" s="82"/>
      <c r="D14" s="82"/>
      <c r="E14" s="83"/>
      <c r="F14" s="84" t="s">
        <v>17</v>
      </c>
      <c r="G14" s="14"/>
    </row>
    <row r="15" spans="1:7" ht="12.75" customHeight="1" thickBot="1">
      <c r="A15" s="78" t="s">
        <v>18</v>
      </c>
      <c r="B15" s="79"/>
      <c r="C15" s="79"/>
      <c r="D15" s="79"/>
      <c r="E15" s="80"/>
      <c r="F15" s="77"/>
      <c r="G15" s="14"/>
    </row>
    <row r="16" ht="13.5" customHeight="1" thickBot="1">
      <c r="A16" s="1"/>
    </row>
    <row r="17" spans="1:9" s="16" customFormat="1" ht="13.5" customHeight="1" thickBot="1">
      <c r="A17" s="64" t="s">
        <v>19</v>
      </c>
      <c r="B17" s="65"/>
      <c r="C17" s="65"/>
      <c r="D17" s="65"/>
      <c r="E17" s="65"/>
      <c r="F17" s="65"/>
      <c r="G17" s="65"/>
      <c r="H17" s="65"/>
      <c r="I17" s="66"/>
    </row>
    <row r="18" spans="1:9" s="16" customFormat="1" ht="14.25" customHeight="1" thickBot="1">
      <c r="A18" s="67" t="s">
        <v>20</v>
      </c>
      <c r="B18" s="68"/>
      <c r="C18" s="68"/>
      <c r="D18" s="68"/>
      <c r="E18" s="68"/>
      <c r="F18" s="68"/>
      <c r="G18" s="68"/>
      <c r="H18" s="68"/>
      <c r="I18" s="69"/>
    </row>
    <row r="19" spans="1:9" s="16" customFormat="1" ht="13.5" customHeight="1" thickBot="1">
      <c r="A19" s="70"/>
      <c r="B19" s="71"/>
      <c r="C19" s="71"/>
      <c r="D19" s="71"/>
      <c r="E19" s="71"/>
      <c r="F19" s="71"/>
      <c r="G19" s="71"/>
      <c r="H19" s="71"/>
      <c r="I19" s="72"/>
    </row>
    <row r="20" spans="1:9" s="16" customFormat="1" ht="13.5" customHeight="1" thickBot="1">
      <c r="A20" s="64" t="s">
        <v>21</v>
      </c>
      <c r="B20" s="65"/>
      <c r="C20" s="65"/>
      <c r="D20" s="65"/>
      <c r="E20" s="65"/>
      <c r="F20" s="65"/>
      <c r="G20" s="65"/>
      <c r="H20" s="65"/>
      <c r="I20" s="66"/>
    </row>
    <row r="21" spans="1:9" s="16" customFormat="1" ht="13.5" customHeight="1" thickBot="1">
      <c r="A21" s="70"/>
      <c r="B21" s="71"/>
      <c r="C21" s="71"/>
      <c r="D21" s="71"/>
      <c r="E21" s="71"/>
      <c r="F21" s="71"/>
      <c r="G21" s="71"/>
      <c r="H21" s="71"/>
      <c r="I21" s="72"/>
    </row>
    <row r="22" spans="1:9" s="16" customFormat="1" ht="13.5" customHeight="1" thickBot="1">
      <c r="A22" s="70"/>
      <c r="B22" s="71"/>
      <c r="C22" s="71"/>
      <c r="D22" s="71"/>
      <c r="E22" s="71"/>
      <c r="F22" s="71"/>
      <c r="G22" s="71"/>
      <c r="H22" s="71"/>
      <c r="I22" s="72"/>
    </row>
    <row r="23" spans="1:9" s="16" customFormat="1" ht="13.5" customHeight="1" thickBot="1">
      <c r="A23" s="58" t="s">
        <v>22</v>
      </c>
      <c r="B23" s="60" t="s">
        <v>23</v>
      </c>
      <c r="C23" s="61"/>
      <c r="D23" s="61"/>
      <c r="E23" s="61"/>
      <c r="F23" s="61"/>
      <c r="G23" s="61"/>
      <c r="H23" s="61"/>
      <c r="I23" s="62"/>
    </row>
    <row r="24" spans="1:9" s="16" customFormat="1" ht="67.5" customHeight="1" thickBot="1">
      <c r="A24" s="59"/>
      <c r="B24" s="17" t="s">
        <v>24</v>
      </c>
      <c r="C24" s="17" t="s">
        <v>25</v>
      </c>
      <c r="D24" s="17" t="s">
        <v>26</v>
      </c>
      <c r="E24" s="17" t="s">
        <v>27</v>
      </c>
      <c r="F24" s="17" t="s">
        <v>28</v>
      </c>
      <c r="G24" s="17" t="s">
        <v>29</v>
      </c>
      <c r="H24" s="17"/>
      <c r="I24" s="17" t="s">
        <v>30</v>
      </c>
    </row>
    <row r="25" spans="1:9" s="18" customFormat="1" ht="13.5" customHeight="1" thickBot="1">
      <c r="A25" s="19">
        <v>1</v>
      </c>
      <c r="B25" s="20">
        <v>2</v>
      </c>
      <c r="C25" s="20">
        <v>3</v>
      </c>
      <c r="D25" s="21">
        <v>4</v>
      </c>
      <c r="E25" s="20">
        <v>5</v>
      </c>
      <c r="F25" s="20">
        <v>6</v>
      </c>
      <c r="G25" s="20">
        <v>7</v>
      </c>
      <c r="H25" s="20">
        <v>8</v>
      </c>
      <c r="I25" s="22">
        <v>9</v>
      </c>
    </row>
    <row r="26" spans="1:6" s="16" customFormat="1" ht="12.75">
      <c r="A26" s="63" t="s">
        <v>31</v>
      </c>
      <c r="B26" s="63"/>
      <c r="C26" s="63"/>
      <c r="D26" s="63"/>
      <c r="E26" s="63"/>
      <c r="F26" s="63"/>
    </row>
    <row r="27" s="16" customFormat="1" ht="12.75"/>
  </sheetData>
  <sheetProtection/>
  <mergeCells count="26">
    <mergeCell ref="A8:E8"/>
    <mergeCell ref="G8:I11"/>
    <mergeCell ref="A9:E9"/>
    <mergeCell ref="F9:F10"/>
    <mergeCell ref="A10:E10"/>
    <mergeCell ref="A11:E11"/>
    <mergeCell ref="A1:G1"/>
    <mergeCell ref="A3:G3"/>
    <mergeCell ref="D4:E4"/>
    <mergeCell ref="A6:E6"/>
    <mergeCell ref="G6:I6"/>
    <mergeCell ref="A12:E12"/>
    <mergeCell ref="F12:F13"/>
    <mergeCell ref="A13:E13"/>
    <mergeCell ref="A14:E14"/>
    <mergeCell ref="F14:F15"/>
    <mergeCell ref="A15:E15"/>
    <mergeCell ref="A23:A24"/>
    <mergeCell ref="B23:I23"/>
    <mergeCell ref="A26:F26"/>
    <mergeCell ref="A17:I17"/>
    <mergeCell ref="A18:I18"/>
    <mergeCell ref="A19:I19"/>
    <mergeCell ref="A20:I20"/>
    <mergeCell ref="A21:I21"/>
    <mergeCell ref="A22:I22"/>
  </mergeCells>
  <printOptions/>
  <pageMargins left="0.5905511811023623" right="0.3937007874015748" top="0.3937007874015748" bottom="0.393700787401574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P4" sqref="P4"/>
    </sheetView>
  </sheetViews>
  <sheetFormatPr defaultColWidth="9.33203125" defaultRowHeight="11.25" customHeight="1"/>
  <cols>
    <col min="1" max="1" width="42" style="24" customWidth="1"/>
    <col min="2" max="2" width="6.33203125" style="25" customWidth="1"/>
    <col min="3" max="3" width="10.5" style="26" customWidth="1"/>
    <col min="4" max="4" width="19.16015625" style="27" customWidth="1"/>
    <col min="5" max="5" width="20.83203125" style="27" customWidth="1"/>
    <col min="6" max="6" width="9.33203125" style="23" hidden="1" customWidth="1"/>
    <col min="7" max="7" width="9.33203125" style="28" hidden="1" customWidth="1"/>
    <col min="8" max="9" width="9.33203125" style="23" hidden="1" customWidth="1"/>
    <col min="10" max="11" width="9.33203125" style="28" hidden="1" customWidth="1"/>
    <col min="12" max="16384" width="9.33203125" style="23" customWidth="1"/>
  </cols>
  <sheetData>
    <row r="2" spans="1:11" s="29" customFormat="1" ht="67.5" customHeight="1">
      <c r="A2" s="30" t="s">
        <v>32</v>
      </c>
      <c r="B2" s="31" t="s">
        <v>33</v>
      </c>
      <c r="C2" s="32" t="s">
        <v>94</v>
      </c>
      <c r="D2" s="33" t="s">
        <v>35</v>
      </c>
      <c r="E2" s="34" t="s">
        <v>36</v>
      </c>
      <c r="G2" s="35"/>
      <c r="J2" s="35"/>
      <c r="K2" s="35"/>
    </row>
    <row r="3" spans="1:11" s="36" customFormat="1" ht="11.25" customHeight="1">
      <c r="A3" s="37" t="s">
        <v>37</v>
      </c>
      <c r="B3" s="38" t="s">
        <v>38</v>
      </c>
      <c r="C3" s="39">
        <v>1</v>
      </c>
      <c r="D3" s="39">
        <v>2</v>
      </c>
      <c r="E3" s="39">
        <v>3</v>
      </c>
      <c r="G3" s="40"/>
      <c r="J3" s="40"/>
      <c r="K3" s="40"/>
    </row>
    <row r="4" spans="1:11" ht="55.5" customHeight="1">
      <c r="A4" s="41" t="s">
        <v>39</v>
      </c>
      <c r="B4" s="38" t="s">
        <v>40</v>
      </c>
      <c r="C4" s="51">
        <v>85191</v>
      </c>
      <c r="D4" s="51">
        <v>266497.4</v>
      </c>
      <c r="E4" s="51">
        <v>3128.23</v>
      </c>
      <c r="F4" s="23" t="e">
        <f>'[2]Dodatok1'!#REF!</f>
        <v>#REF!</v>
      </c>
      <c r="G4" s="42" t="e">
        <f aca="true" t="shared" si="0" ref="G4:G15">F4-C4</f>
        <v>#REF!</v>
      </c>
      <c r="H4" s="26">
        <f>SUM(C5:C15)</f>
        <v>75824</v>
      </c>
      <c r="I4" s="27">
        <f>SUM(D5:D17)</f>
        <v>266497.39999999997</v>
      </c>
      <c r="J4" s="42">
        <f>H4-C4</f>
        <v>-9367</v>
      </c>
      <c r="K4" s="43">
        <f>I4-D4</f>
        <v>0</v>
      </c>
    </row>
    <row r="5" spans="1:7" ht="12.75" customHeight="1">
      <c r="A5" s="41" t="s">
        <v>41</v>
      </c>
      <c r="B5" s="38" t="s">
        <v>42</v>
      </c>
      <c r="C5" s="51">
        <v>59</v>
      </c>
      <c r="D5" s="51">
        <v>36.5</v>
      </c>
      <c r="E5" s="51">
        <v>618.07</v>
      </c>
      <c r="F5" s="23" t="e">
        <f>'[2]Dodatok1'!#REF!</f>
        <v>#REF!</v>
      </c>
      <c r="G5" s="42" t="e">
        <f t="shared" si="0"/>
        <v>#REF!</v>
      </c>
    </row>
    <row r="6" spans="1:7" ht="12.75" customHeight="1">
      <c r="A6" s="41" t="s">
        <v>43</v>
      </c>
      <c r="B6" s="38" t="s">
        <v>44</v>
      </c>
      <c r="C6" s="51">
        <v>47</v>
      </c>
      <c r="D6" s="51">
        <v>43.7</v>
      </c>
      <c r="E6" s="51">
        <v>930.11</v>
      </c>
      <c r="F6" s="23" t="e">
        <f>'[2]Dodatok1'!#REF!</f>
        <v>#REF!</v>
      </c>
      <c r="G6" s="42" t="e">
        <f t="shared" si="0"/>
        <v>#REF!</v>
      </c>
    </row>
    <row r="7" spans="1:7" ht="12.75" customHeight="1">
      <c r="A7" s="41" t="s">
        <v>45</v>
      </c>
      <c r="B7" s="38" t="s">
        <v>46</v>
      </c>
      <c r="C7" s="51">
        <v>15</v>
      </c>
      <c r="D7" s="51">
        <v>16.3</v>
      </c>
      <c r="E7" s="51">
        <v>1086.99</v>
      </c>
      <c r="F7" s="23" t="e">
        <f>'[2]Dodatok1'!#REF!</f>
        <v>#REF!</v>
      </c>
      <c r="G7" s="42" t="e">
        <f t="shared" si="0"/>
        <v>#REF!</v>
      </c>
    </row>
    <row r="8" spans="1:7" ht="12.75" customHeight="1">
      <c r="A8" s="41" t="s">
        <v>47</v>
      </c>
      <c r="B8" s="38" t="s">
        <v>48</v>
      </c>
      <c r="C8" s="51">
        <v>220</v>
      </c>
      <c r="D8" s="51">
        <v>245.1</v>
      </c>
      <c r="E8" s="51">
        <v>1114.16</v>
      </c>
      <c r="F8" s="23" t="e">
        <f>'[2]Dodatok1'!#REF!</f>
        <v>#REF!</v>
      </c>
      <c r="G8" s="42" t="e">
        <f t="shared" si="0"/>
        <v>#REF!</v>
      </c>
    </row>
    <row r="9" spans="1:7" ht="12.75" customHeight="1">
      <c r="A9" s="41" t="s">
        <v>49</v>
      </c>
      <c r="B9" s="38" t="s">
        <v>50</v>
      </c>
      <c r="C9" s="51">
        <v>14</v>
      </c>
      <c r="D9" s="51">
        <v>17.6</v>
      </c>
      <c r="E9" s="51">
        <v>1256.47</v>
      </c>
      <c r="F9" s="23" t="e">
        <f>'[2]Dodatok1'!#REF!</f>
        <v>#REF!</v>
      </c>
      <c r="G9" s="42" t="e">
        <f t="shared" si="0"/>
        <v>#REF!</v>
      </c>
    </row>
    <row r="10" spans="1:7" ht="12.75" customHeight="1">
      <c r="A10" s="41" t="s">
        <v>51</v>
      </c>
      <c r="B10" s="38" t="s">
        <v>52</v>
      </c>
      <c r="C10" s="51">
        <v>5</v>
      </c>
      <c r="D10" s="51">
        <v>6.9</v>
      </c>
      <c r="E10" s="51">
        <v>1370.03</v>
      </c>
      <c r="F10" s="23" t="e">
        <f>'[2]Dodatok1'!#REF!</f>
        <v>#REF!</v>
      </c>
      <c r="G10" s="42" t="e">
        <f t="shared" si="0"/>
        <v>#REF!</v>
      </c>
    </row>
    <row r="11" spans="1:7" ht="12.75" customHeight="1">
      <c r="A11" s="41" t="s">
        <v>53</v>
      </c>
      <c r="B11" s="38" t="s">
        <v>54</v>
      </c>
      <c r="C11" s="51">
        <v>10</v>
      </c>
      <c r="D11" s="51">
        <v>14.3</v>
      </c>
      <c r="E11" s="51">
        <v>1431.54</v>
      </c>
      <c r="F11" s="23" t="e">
        <f>'[2]Dodatok1'!#REF!</f>
        <v>#REF!</v>
      </c>
      <c r="G11" s="42" t="e">
        <f t="shared" si="0"/>
        <v>#REF!</v>
      </c>
    </row>
    <row r="12" spans="1:7" ht="12.75" customHeight="1">
      <c r="A12" s="41" t="s">
        <v>55</v>
      </c>
      <c r="B12" s="38" t="s">
        <v>56</v>
      </c>
      <c r="C12" s="51">
        <v>13164</v>
      </c>
      <c r="D12" s="51">
        <v>24442.5</v>
      </c>
      <c r="E12" s="51">
        <v>1856.77</v>
      </c>
      <c r="F12" s="23" t="e">
        <f>'[2]Dodatok1'!#REF!</f>
        <v>#REF!</v>
      </c>
      <c r="G12" s="42" t="e">
        <f t="shared" si="0"/>
        <v>#REF!</v>
      </c>
    </row>
    <row r="13" spans="1:7" ht="12.75" customHeight="1">
      <c r="A13" s="41" t="s">
        <v>57</v>
      </c>
      <c r="B13" s="38" t="s">
        <v>58</v>
      </c>
      <c r="C13" s="51">
        <v>44725</v>
      </c>
      <c r="D13" s="51">
        <v>103331.8</v>
      </c>
      <c r="E13" s="51">
        <v>2310.38</v>
      </c>
      <c r="F13" s="23" t="e">
        <f>'[2]Dodatok1'!#REF!</f>
        <v>#REF!</v>
      </c>
      <c r="G13" s="42" t="e">
        <f t="shared" si="0"/>
        <v>#REF!</v>
      </c>
    </row>
    <row r="14" spans="1:7" ht="12.75" customHeight="1">
      <c r="A14" s="41" t="s">
        <v>59</v>
      </c>
      <c r="B14" s="38" t="s">
        <v>60</v>
      </c>
      <c r="C14" s="51">
        <v>11326</v>
      </c>
      <c r="D14" s="51">
        <v>39667</v>
      </c>
      <c r="E14" s="51">
        <v>3502.3</v>
      </c>
      <c r="F14" s="23" t="e">
        <f>'[2]Dodatok1'!#REF!</f>
        <v>#REF!</v>
      </c>
      <c r="G14" s="42" t="e">
        <f t="shared" si="0"/>
        <v>#REF!</v>
      </c>
    </row>
    <row r="15" spans="1:7" ht="12.75" customHeight="1">
      <c r="A15" s="41" t="s">
        <v>61</v>
      </c>
      <c r="B15" s="38" t="s">
        <v>62</v>
      </c>
      <c r="C15" s="51">
        <v>6239</v>
      </c>
      <c r="D15" s="51">
        <v>27788.9</v>
      </c>
      <c r="E15" s="51">
        <v>4454.07</v>
      </c>
      <c r="F15" s="23" t="e">
        <f>'[2]Dodatok1'!#REF!</f>
        <v>#REF!</v>
      </c>
      <c r="G15" s="42" t="e">
        <f t="shared" si="0"/>
        <v>#REF!</v>
      </c>
    </row>
    <row r="16" spans="1:7" ht="12.75" customHeight="1">
      <c r="A16" s="41" t="s">
        <v>63</v>
      </c>
      <c r="B16" s="38" t="s">
        <v>64</v>
      </c>
      <c r="C16" s="51">
        <v>8094</v>
      </c>
      <c r="D16" s="51">
        <v>53499.7</v>
      </c>
      <c r="E16" s="51">
        <v>6609.8</v>
      </c>
      <c r="G16" s="42"/>
    </row>
    <row r="17" spans="1:7" ht="12.75" customHeight="1">
      <c r="A17" s="41" t="s">
        <v>65</v>
      </c>
      <c r="B17" s="44" t="s">
        <v>66</v>
      </c>
      <c r="C17" s="51">
        <v>1273</v>
      </c>
      <c r="D17" s="51">
        <v>17387.1</v>
      </c>
      <c r="E17" s="51">
        <v>13658.32</v>
      </c>
      <c r="F17" s="23" t="e">
        <f>'[2]Dodatok1'!#REF!</f>
        <v>#REF!</v>
      </c>
      <c r="G17" s="42" t="e">
        <f aca="true" t="shared" si="1" ref="G17:G26">F17-C17</f>
        <v>#REF!</v>
      </c>
    </row>
    <row r="18" spans="1:11" ht="45.75" customHeight="1">
      <c r="A18" s="41" t="s">
        <v>67</v>
      </c>
      <c r="B18" s="44" t="s">
        <v>68</v>
      </c>
      <c r="C18" s="51">
        <v>53519</v>
      </c>
      <c r="D18" s="51">
        <v>184675.7</v>
      </c>
      <c r="E18" s="51">
        <v>3450.66</v>
      </c>
      <c r="F18" s="26" t="e">
        <f>'[3]Dodatok 2'!#REF!</f>
        <v>#REF!</v>
      </c>
      <c r="G18" s="42" t="e">
        <f t="shared" si="1"/>
        <v>#REF!</v>
      </c>
      <c r="H18" s="26">
        <f>SUM(C18:C23)</f>
        <v>85191</v>
      </c>
      <c r="I18" s="27">
        <f>SUM(D18:D23)</f>
        <v>266497.4</v>
      </c>
      <c r="J18" s="42">
        <f>H18-C4</f>
        <v>0</v>
      </c>
      <c r="K18" s="43">
        <f>I18-D4</f>
        <v>0</v>
      </c>
    </row>
    <row r="19" spans="1:7" ht="14.25" customHeight="1">
      <c r="A19" s="41" t="s">
        <v>69</v>
      </c>
      <c r="B19" s="44" t="s">
        <v>70</v>
      </c>
      <c r="C19" s="51">
        <v>25813</v>
      </c>
      <c r="D19" s="51">
        <v>66484.2</v>
      </c>
      <c r="E19" s="51">
        <v>2575.61</v>
      </c>
      <c r="F19" s="26" t="e">
        <f>'[3]Dodatok 2'!#REF!</f>
        <v>#REF!</v>
      </c>
      <c r="G19" s="42" t="e">
        <f t="shared" si="1"/>
        <v>#REF!</v>
      </c>
    </row>
    <row r="20" spans="1:7" ht="14.25" customHeight="1">
      <c r="A20" s="41" t="s">
        <v>71</v>
      </c>
      <c r="B20" s="44" t="s">
        <v>72</v>
      </c>
      <c r="C20" s="51">
        <v>2837</v>
      </c>
      <c r="D20" s="51">
        <v>6419.8</v>
      </c>
      <c r="E20" s="51">
        <v>2262.9</v>
      </c>
      <c r="F20" s="26" t="e">
        <f>'[3]Dodatok 2'!#REF!</f>
        <v>#REF!</v>
      </c>
      <c r="G20" s="42" t="e">
        <f t="shared" si="1"/>
        <v>#REF!</v>
      </c>
    </row>
    <row r="21" spans="1:7" ht="14.25" customHeight="1">
      <c r="A21" s="41" t="s">
        <v>73</v>
      </c>
      <c r="B21" s="44" t="s">
        <v>74</v>
      </c>
      <c r="C21" s="51">
        <v>2177</v>
      </c>
      <c r="D21" s="51">
        <v>6780.6</v>
      </c>
      <c r="E21" s="51">
        <v>3114.64</v>
      </c>
      <c r="F21" s="26" t="e">
        <f>'[3]Dodatok 2'!#REF!</f>
        <v>#REF!</v>
      </c>
      <c r="G21" s="42" t="e">
        <f t="shared" si="1"/>
        <v>#REF!</v>
      </c>
    </row>
    <row r="22" spans="1:7" ht="14.25" customHeight="1">
      <c r="A22" s="41" t="s">
        <v>75</v>
      </c>
      <c r="B22" s="44" t="s">
        <v>76</v>
      </c>
      <c r="C22" s="51">
        <v>838</v>
      </c>
      <c r="D22" s="51">
        <v>1553.7</v>
      </c>
      <c r="E22" s="51">
        <v>1854.04</v>
      </c>
      <c r="F22" s="26" t="e">
        <f>'[3]Dodatok 2'!#REF!</f>
        <v>#REF!</v>
      </c>
      <c r="G22" s="42" t="e">
        <f t="shared" si="1"/>
        <v>#REF!</v>
      </c>
    </row>
    <row r="23" spans="1:7" ht="14.25" customHeight="1">
      <c r="A23" s="41" t="s">
        <v>77</v>
      </c>
      <c r="B23" s="44" t="s">
        <v>78</v>
      </c>
      <c r="C23" s="51">
        <v>7</v>
      </c>
      <c r="D23" s="51">
        <v>583.4</v>
      </c>
      <c r="E23" s="51">
        <v>83341.3</v>
      </c>
      <c r="F23" s="26" t="e">
        <f>'[3]Dodatok 2'!#REF!</f>
        <v>#REF!</v>
      </c>
      <c r="G23" s="42" t="e">
        <f t="shared" si="1"/>
        <v>#REF!</v>
      </c>
    </row>
    <row r="24" spans="1:11" ht="42.75" customHeight="1">
      <c r="A24" s="41" t="s">
        <v>79</v>
      </c>
      <c r="B24" s="44" t="s">
        <v>80</v>
      </c>
      <c r="C24" s="51">
        <v>395</v>
      </c>
      <c r="D24" s="51">
        <v>421.7</v>
      </c>
      <c r="E24" s="51">
        <v>1067.68</v>
      </c>
      <c r="F24" s="26" t="e">
        <f>'[4]Dodatok 3'!#REF!</f>
        <v>#REF!</v>
      </c>
      <c r="G24" s="42" t="e">
        <f t="shared" si="1"/>
        <v>#REF!</v>
      </c>
      <c r="H24" s="26">
        <f>SUM(C24:C26)</f>
        <v>85191</v>
      </c>
      <c r="I24" s="27">
        <f>SUM(D24:D26)</f>
        <v>266497.4</v>
      </c>
      <c r="J24" s="42">
        <f>H24-C4</f>
        <v>0</v>
      </c>
      <c r="K24" s="43">
        <f>I24-D4</f>
        <v>0</v>
      </c>
    </row>
    <row r="25" spans="1:7" ht="11.25" customHeight="1">
      <c r="A25" s="41" t="s">
        <v>81</v>
      </c>
      <c r="B25" s="44" t="s">
        <v>82</v>
      </c>
      <c r="C25" s="51">
        <v>12493</v>
      </c>
      <c r="D25" s="51">
        <v>23162</v>
      </c>
      <c r="E25" s="51">
        <v>1854</v>
      </c>
      <c r="F25" s="26" t="e">
        <f>'[4]Dodatok 3'!#REF!</f>
        <v>#REF!</v>
      </c>
      <c r="G25" s="42" t="e">
        <f t="shared" si="1"/>
        <v>#REF!</v>
      </c>
    </row>
    <row r="26" spans="1:7" ht="11.25" customHeight="1">
      <c r="A26" s="41" t="s">
        <v>83</v>
      </c>
      <c r="B26" s="44" t="s">
        <v>84</v>
      </c>
      <c r="C26" s="51">
        <v>72303</v>
      </c>
      <c r="D26" s="51">
        <v>242913.7</v>
      </c>
      <c r="E26" s="51">
        <v>3359.66</v>
      </c>
      <c r="F26" s="26" t="e">
        <f>'[4]Dodatok 3'!#REF!</f>
        <v>#REF!</v>
      </c>
      <c r="G26" s="42" t="e">
        <f t="shared" si="1"/>
        <v>#REF!</v>
      </c>
    </row>
    <row r="27" spans="1:7" s="46" customFormat="1" ht="22.5" customHeight="1">
      <c r="A27" s="41" t="s">
        <v>95</v>
      </c>
      <c r="B27" s="44" t="s">
        <v>86</v>
      </c>
      <c r="C27" s="56">
        <v>0</v>
      </c>
      <c r="D27" s="57">
        <v>0</v>
      </c>
      <c r="E27" s="57">
        <v>0</v>
      </c>
      <c r="F27" s="45"/>
      <c r="G27" s="45"/>
    </row>
    <row r="28" spans="1:5" ht="22.5" customHeight="1">
      <c r="A28" s="41" t="s">
        <v>87</v>
      </c>
      <c r="B28" s="44" t="s">
        <v>88</v>
      </c>
      <c r="C28" s="56">
        <v>0</v>
      </c>
      <c r="D28" s="57">
        <v>0</v>
      </c>
      <c r="E28" s="57">
        <v>0</v>
      </c>
    </row>
    <row r="29" spans="1:5" s="46" customFormat="1" ht="6.75" customHeight="1">
      <c r="A29" s="47"/>
      <c r="B29" s="48"/>
      <c r="C29" s="49"/>
      <c r="D29" s="50"/>
      <c r="E29" s="50"/>
    </row>
    <row r="30" spans="1:11" ht="11.25" customHeight="1">
      <c r="A30" s="101" t="s">
        <v>89</v>
      </c>
      <c r="B30" s="101"/>
      <c r="C30" s="101"/>
      <c r="D30" s="101"/>
      <c r="E30" s="101"/>
      <c r="G30" s="23"/>
      <c r="H30" s="28"/>
      <c r="I30" s="28"/>
      <c r="J30" s="23"/>
      <c r="K30" s="23"/>
    </row>
    <row r="31" spans="1:11" ht="11.25" customHeight="1">
      <c r="A31" s="101"/>
      <c r="B31" s="101"/>
      <c r="C31" s="101"/>
      <c r="D31" s="101"/>
      <c r="E31" s="101"/>
      <c r="G31" s="23"/>
      <c r="H31" s="28"/>
      <c r="I31" s="28"/>
      <c r="J31" s="23"/>
      <c r="K31" s="23"/>
    </row>
    <row r="32" spans="1:7" ht="40.5" customHeight="1">
      <c r="A32" s="102" t="s">
        <v>90</v>
      </c>
      <c r="B32" s="102"/>
      <c r="C32" s="102"/>
      <c r="D32" s="102" t="s">
        <v>91</v>
      </c>
      <c r="E32" s="102"/>
      <c r="F32" s="102"/>
      <c r="G32" s="102"/>
    </row>
    <row r="34" spans="1:3" ht="22.5" customHeight="1">
      <c r="A34" s="102" t="s">
        <v>92</v>
      </c>
      <c r="B34" s="102"/>
      <c r="C34" s="102"/>
    </row>
  </sheetData>
  <sheetProtection/>
  <mergeCells count="4">
    <mergeCell ref="A30:E31"/>
    <mergeCell ref="A32:C32"/>
    <mergeCell ref="D32:G32"/>
    <mergeCell ref="A34:C34"/>
  </mergeCells>
  <printOptions/>
  <pageMargins left="0.3937007874015748" right="0.3937007874015748" top="0.3937007874015748" bottom="0.3937007874015748" header="0" footer="0.11811023622047245"/>
  <pageSetup fitToHeight="42" horizontalDpi="600" verticalDpi="600" orientation="portrait" paperSize="9"/>
  <headerFooter>
    <oddFooter>&amp;R&amp;6&amp;P/&amp;N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Пилявець Алла Степанівна</dc:creator>
  <cp:keywords/>
  <dc:description/>
  <cp:lastModifiedBy>User</cp:lastModifiedBy>
  <cp:lastPrinted>2016-10-18T14:19:06Z</cp:lastPrinted>
  <dcterms:created xsi:type="dcterms:W3CDTF">2021-10-01T09:35:29Z</dcterms:created>
  <dcterms:modified xsi:type="dcterms:W3CDTF">2021-10-08T11:09:27Z</dcterms:modified>
  <cp:category/>
  <cp:version/>
  <cp:contentType/>
  <cp:contentStatus/>
</cp:coreProperties>
</file>