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_as\Downloads\"/>
    </mc:Choice>
  </mc:AlternateContent>
  <xr:revisionPtr revIDLastSave="0" documentId="13_ncr:40009_{9998B31E-CC88-4EDA-AB71-27E9CB68B6B7}" xr6:coauthVersionLast="47" xr6:coauthVersionMax="47" xr10:uidLastSave="{00000000-0000-0000-0000-000000000000}"/>
  <bookViews>
    <workbookView xWindow="-120" yWindow="-120" windowWidth="29040" windowHeight="15720"/>
  </bookViews>
  <sheets>
    <sheet name="Титульний лист" sheetId="1" r:id="rId1"/>
    <sheet name="З-ПФ (зведена)" sheetId="2" r:id="rId2"/>
    <sheet name="Контроль 3ПФ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3" l="1"/>
  <c r="C11" i="3"/>
  <c r="F10" i="3"/>
  <c r="C10" i="3"/>
  <c r="F9" i="3"/>
  <c r="C9" i="3"/>
  <c r="F6" i="3"/>
  <c r="G6" i="3" s="1"/>
  <c r="C6" i="3"/>
  <c r="F5" i="3"/>
  <c r="C5" i="3"/>
  <c r="G5" i="3" s="1"/>
  <c r="F4" i="3"/>
  <c r="C4" i="3"/>
  <c r="G10" i="3"/>
  <c r="G11" i="3" l="1"/>
  <c r="G9" i="3"/>
  <c r="G4" i="3"/>
</calcChain>
</file>

<file path=xl/sharedStrings.xml><?xml version="1.0" encoding="utf-8"?>
<sst xmlns="http://schemas.openxmlformats.org/spreadsheetml/2006/main" count="93" uniqueCount="72">
  <si>
    <t>Державне статистичне спостереження</t>
  </si>
  <si>
    <t>ЗВIТ ПРО НАДАННЯ ЦIЛЬОВОЇ ГРОШОВОЇ ДОПОМОГИ НЕПРАЦЕЗДАТНИМ ГРОМАДЯНАМ</t>
  </si>
  <si>
    <t>З МIНIМАЛЬНИМИ ДОХОДАМИ</t>
  </si>
  <si>
    <t>на 01.07.2026 р.</t>
  </si>
  <si>
    <t>Подають</t>
  </si>
  <si>
    <t>Терміни подання</t>
  </si>
  <si>
    <t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</si>
  <si>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</si>
  <si>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</si>
  <si>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</si>
  <si>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>15 числа після звітного періоду</t>
  </si>
  <si>
    <t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</si>
  <si>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</si>
  <si>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>25 числа після звітного періоду</t>
  </si>
  <si>
    <t>Найменування органiзацiї - складача iнформацiї  Головне управління ПФУ в Вінницькій області</t>
  </si>
  <si>
    <t>Поштова адреса</t>
  </si>
  <si>
    <t>Код форми
документа
за ДКУД</t>
  </si>
  <si>
    <t>Коди організації - складача</t>
  </si>
  <si>
    <t>за
ЄДРПОУ</t>
  </si>
  <si>
    <t>Території
(КОАТУУ)</t>
  </si>
  <si>
    <t>виду
економічної
діяльності
(КВЕД)</t>
  </si>
  <si>
    <t>форми
власності
(КФВ)</t>
  </si>
  <si>
    <t>Організаційно -
правової форми
господарювання
(КОПФГ)</t>
  </si>
  <si>
    <t>міністерства, іншого
центрального органу,
якому підпорядкована
організація-складач
інформації (СПОДУ) *</t>
  </si>
  <si>
    <t>КС</t>
  </si>
  <si>
    <t>* тільки для підприємств державної форми власності</t>
  </si>
  <si>
    <t>Назва показників</t>
  </si>
  <si>
    <t>№
рядка</t>
  </si>
  <si>
    <t>всього
(осіб)</t>
  </si>
  <si>
    <t>у тому
числі, що
проживають
у сільській
місцевості</t>
  </si>
  <si>
    <t>Сума
призначеної
місячної
допомоги
(тис.грн.)
*</t>
  </si>
  <si>
    <t>Середній
розмір
допомоги
Гр3/Гр1
(грн.коп.)
**</t>
  </si>
  <si>
    <t>А</t>
  </si>
  <si>
    <t>Б</t>
  </si>
  <si>
    <t>Всього непрацездатних громадян,  яким призначена цiльова грошова допомога (рядки 2 + 8 + 11)</t>
  </si>
  <si>
    <t>010</t>
  </si>
  <si>
    <t xml:space="preserve"> у тому числi:</t>
  </si>
  <si>
    <t xml:space="preserve">   </t>
  </si>
  <si>
    <t>1. Пенсiонерам, якi одержують пенсiю згiдно iз Законом України "Про пенсiйне забезпечення" (рядки 3+4+5+6)</t>
  </si>
  <si>
    <t>020</t>
  </si>
  <si>
    <t xml:space="preserve"> iз них:</t>
  </si>
  <si>
    <t xml:space="preserve">   - за iнвалiднiстю</t>
  </si>
  <si>
    <t>030</t>
  </si>
  <si>
    <t xml:space="preserve">   - у разi втрати годувальника</t>
  </si>
  <si>
    <t>040</t>
  </si>
  <si>
    <t xml:space="preserve">   - за вислугу рокiв</t>
  </si>
  <si>
    <t>050</t>
  </si>
  <si>
    <t xml:space="preserve">   - пенсiонери, якi одержують соцiальну пенсiю</t>
  </si>
  <si>
    <t>060</t>
  </si>
  <si>
    <t>в тому числi iнвалiди</t>
  </si>
  <si>
    <t>070</t>
  </si>
  <si>
    <t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</si>
  <si>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>080</t>
  </si>
  <si>
    <t>090</t>
  </si>
  <si>
    <t>100</t>
  </si>
  <si>
    <t>3. Пенсiонери, якi одержують пенсiю згiдно з iншими законами України</t>
  </si>
  <si>
    <t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</si>
  <si>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</si>
  <si>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>120</t>
  </si>
  <si>
    <t>iз загального числа непрацездатних громадян,  яким призначена цiльова грошова допомога , (рядок 1 ) - самотнi пенсiонери</t>
  </si>
  <si>
    <t>130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</si>
  <si>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</si>
  <si>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
(прізвище, номер телефону)</t>
  </si>
  <si>
    <t>Керівник _________________________________
(підпис) (прізвище, ініціали)</t>
  </si>
  <si>
    <t>"___" __________________ 20     р.</t>
  </si>
  <si>
    <t>Контролі:</t>
  </si>
  <si>
    <t>Кількість</t>
  </si>
  <si>
    <t>=</t>
  </si>
  <si>
    <t>030+040+050+060</t>
  </si>
  <si>
    <t>090+100</t>
  </si>
  <si>
    <t>020+080+110</t>
  </si>
  <si>
    <t>Сума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</si>
</sst>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.0"/>
  </numFmts>
  <fonts count="21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Times New Roman Cyr"/>
      <charset val="204"/>
    </font>
    <font>
      <sz val="8"/>
      <color indexed="8"/>
      <name val="Times New Roman Cyr"/>
      <charset val="204"/>
    </font>
    <font>
      <sz val="10"/>
      <color indexed="8"/>
      <name val="Times New Roman Cyr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left" vertical="center" wrapText="1" indent="1"/>
    </xf>
    <xf numFmtId="0" fontId="0" fillId="0" borderId="13" xfId="0" applyBorder="1" applyAlignment="1">
      <alignment horizontal="left" vertical="center" wrapText="1" indent="1"/>
    </xf>
    <xf numFmtId="0" fontId="0" fillId="0" borderId="14" xfId="0" applyBorder="1" applyAlignment="1">
      <alignment horizontal="left" vertical="center" wrapText="1" indent="1"/>
    </xf>
    <xf numFmtId="0" fontId="0" fillId="0" borderId="12" xfId="0" applyBorder="1" applyAlignment="1">
      <alignment horizontal="left" vertical="center" indent="1"/>
    </xf>
    <xf numFmtId="0" fontId="0" fillId="0" borderId="13" xfId="0" applyBorder="1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0" fillId="0" borderId="16" xfId="0" applyBorder="1" applyAlignment="1">
      <alignment horizontal="left" vertical="center" inden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0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0" fillId="0" borderId="1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8" fillId="0" borderId="24" xfId="0" applyFont="1" applyFill="1" applyBorder="1" applyAlignment="1">
      <alignment horizontal="left" wrapText="1"/>
    </xf>
    <xf numFmtId="0" fontId="19" fillId="0" borderId="24" xfId="0" applyFont="1" applyFill="1" applyBorder="1" applyAlignment="1">
      <alignment horizontal="center" wrapText="1"/>
    </xf>
    <xf numFmtId="1" fontId="20" fillId="0" borderId="25" xfId="0" applyNumberFormat="1" applyFont="1" applyFill="1" applyBorder="1" applyAlignment="1">
      <alignment horizontal="right" wrapText="1"/>
    </xf>
    <xf numFmtId="168" fontId="20" fillId="0" borderId="25" xfId="0" applyNumberFormat="1" applyFont="1" applyFill="1" applyBorder="1" applyAlignment="1">
      <alignment horizontal="right" wrapText="1"/>
    </xf>
    <xf numFmtId="2" fontId="20" fillId="0" borderId="25" xfId="0" applyNumberFormat="1" applyFont="1" applyFill="1" applyBorder="1" applyAlignment="1">
      <alignment horizontal="right" wrapText="1"/>
    </xf>
    <xf numFmtId="1" fontId="20" fillId="0" borderId="24" xfId="0" applyNumberFormat="1" applyFont="1" applyFill="1" applyBorder="1" applyAlignment="1">
      <alignment horizontal="right" wrapText="1"/>
    </xf>
    <xf numFmtId="168" fontId="20" fillId="0" borderId="24" xfId="0" applyNumberFormat="1" applyFont="1" applyFill="1" applyBorder="1" applyAlignment="1">
      <alignment horizontal="right" wrapText="1"/>
    </xf>
    <xf numFmtId="2" fontId="20" fillId="0" borderId="24" xfId="0" applyNumberFormat="1" applyFont="1" applyFill="1" applyBorder="1" applyAlignment="1">
      <alignment horizontal="right" wrapText="1"/>
    </xf>
    <xf numFmtId="1" fontId="0" fillId="0" borderId="24" xfId="0" applyNumberFormat="1" applyBorder="1" applyAlignment="1">
      <alignment horizontal="right"/>
    </xf>
    <xf numFmtId="168" fontId="0" fillId="0" borderId="24" xfId="0" applyNumberFormat="1" applyBorder="1" applyAlignment="1">
      <alignment horizontal="right"/>
    </xf>
    <xf numFmtId="2" fontId="0" fillId="0" borderId="24" xfId="0" applyNumberFormat="1" applyBorder="1" applyAlignment="1">
      <alignment horizontal="right"/>
    </xf>
    <xf numFmtId="0" fontId="18" fillId="0" borderId="0" xfId="0" applyFont="1" applyFill="1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Font="1" applyAlignment="1">
      <alignment horizontal="center" vertical="center" wrapText="1"/>
    </xf>
    <xf numFmtId="2" fontId="0" fillId="0" borderId="0" xfId="0" applyNumberFormat="1"/>
    <xf numFmtId="168" fontId="0" fillId="0" borderId="0" xfId="0" applyNumberFormat="1"/>
  </cellXfs>
  <cellStyles count="42">
    <cellStyle name="20% – колірна тема 1" xfId="19" builtinId="30" customBuiltin="1"/>
    <cellStyle name="20% – колірна тема 2" xfId="23" builtinId="34" customBuiltin="1"/>
    <cellStyle name="20% – колірна тема 3" xfId="27" builtinId="38" customBuiltin="1"/>
    <cellStyle name="20% – колірна тема 4" xfId="31" builtinId="42" customBuiltin="1"/>
    <cellStyle name="20% – колірна тема 5" xfId="35" builtinId="46" customBuiltin="1"/>
    <cellStyle name="20% – колірна тема 6" xfId="39" builtinId="50" customBuiltin="1"/>
    <cellStyle name="40% – колірна тема 1" xfId="20" builtinId="31" customBuiltin="1"/>
    <cellStyle name="40% – колірна тема 2" xfId="24" builtinId="35" customBuiltin="1"/>
    <cellStyle name="40% – колірна тема 3" xfId="28" builtinId="39" customBuiltin="1"/>
    <cellStyle name="40% – колірна тема 4" xfId="32" builtinId="43" customBuiltin="1"/>
    <cellStyle name="40% – колірна тема 5" xfId="36" builtinId="47" customBuiltin="1"/>
    <cellStyle name="40% – колірна тема 6" xfId="40" builtinId="51" customBuiltin="1"/>
    <cellStyle name="60% – колірна тема 1" xfId="21" builtinId="32" customBuiltin="1"/>
    <cellStyle name="60% – колірна тема 2" xfId="25" builtinId="36" customBuiltin="1"/>
    <cellStyle name="60% – колірна тема 3" xfId="29" builtinId="40" customBuiltin="1"/>
    <cellStyle name="60% – колірна тема 4" xfId="33" builtinId="44" customBuiltin="1"/>
    <cellStyle name="60% – колірна тема 5" xfId="37" builtinId="48" customBuiltin="1"/>
    <cellStyle name="60% – колірна тема 6" xfId="41" builtinId="52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 customBuiltin="1"/>
    <cellStyle name="Зв'язана клітинка" xfId="12" builtinId="24" customBuiltin="1"/>
    <cellStyle name="Колірна тема 1" xfId="18" builtinId="29" customBuiltin="1"/>
    <cellStyle name="Колірна тема 2" xfId="22" builtinId="33" customBuiltin="1"/>
    <cellStyle name="Колірна тема 3" xfId="26" builtinId="37" customBuiltin="1"/>
    <cellStyle name="Колірна тема 4" xfId="30" builtinId="41" customBuiltin="1"/>
    <cellStyle name="Колірна тема 5" xfId="34" builtinId="45" customBuiltin="1"/>
    <cellStyle name="Колірна тема 6" xfId="38" builtinId="49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2">
    <dxf>
      <fill>
        <patternFill>
          <bgColor rgb="FFFF0000"/>
        </patternFill>
      </fill>
    </dxf>
    <dxf>
      <fill>
        <patternFill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5"/>
  <sheetViews>
    <sheetView tabSelected="1" topLeftCell="A8" workbookViewId="0">
      <selection activeCell="B15" sqref="B15:N15"/>
    </sheetView>
  </sheetViews>
  <sheetFormatPr defaultRowHeight="12.75" x14ac:dyDescent="0.2"/>
  <cols>
    <col min="1" max="1" width="3.7109375" customWidth="1"/>
    <col min="6" max="6" width="11.28515625" customWidth="1"/>
    <col min="9" max="9" width="11.140625" customWidth="1"/>
  </cols>
  <sheetData>
    <row r="2" spans="1:15" ht="19.5" customHeight="1" x14ac:dyDescent="0.2">
      <c r="A2" s="1"/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</row>
    <row r="3" spans="1:15" ht="18.75" customHeight="1" x14ac:dyDescent="0.2">
      <c r="A3" s="1"/>
      <c r="B3" s="2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1"/>
    </row>
    <row r="4" spans="1:15" ht="17.25" customHeight="1" x14ac:dyDescent="0.2">
      <c r="A4" s="1"/>
      <c r="B4" s="2" t="s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1"/>
    </row>
    <row r="5" spans="1:15" ht="17.25" customHeight="1" x14ac:dyDescent="0.2">
      <c r="A5" s="1"/>
      <c r="B5" s="2" t="s">
        <v>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1"/>
    </row>
    <row r="8" spans="1:15" ht="25.5" customHeight="1" x14ac:dyDescent="0.2">
      <c r="B8" s="4" t="s">
        <v>4</v>
      </c>
      <c r="C8" s="6"/>
      <c r="D8" s="6"/>
      <c r="E8" s="6"/>
      <c r="F8" s="6"/>
      <c r="G8" s="6"/>
      <c r="H8" s="5"/>
      <c r="I8" s="7" t="s">
        <v>5</v>
      </c>
      <c r="L8" s="8" t="s">
        <v>6</v>
      </c>
      <c r="M8" s="8"/>
      <c r="N8" s="8"/>
    </row>
    <row r="9" spans="1:15" ht="84.75" customHeight="1" x14ac:dyDescent="0.2">
      <c r="B9" s="9" t="s">
        <v>7</v>
      </c>
      <c r="C9" s="11"/>
      <c r="D9" s="11"/>
      <c r="E9" s="11"/>
      <c r="F9" s="11"/>
      <c r="G9" s="11"/>
      <c r="H9" s="10"/>
      <c r="I9" s="7" t="s">
        <v>8</v>
      </c>
      <c r="L9" s="8"/>
      <c r="M9" s="8"/>
      <c r="N9" s="8"/>
    </row>
    <row r="10" spans="1:15" ht="86.25" customHeight="1" x14ac:dyDescent="0.2">
      <c r="B10" s="9" t="s">
        <v>9</v>
      </c>
      <c r="C10" s="11"/>
      <c r="D10" s="11"/>
      <c r="E10" s="11"/>
      <c r="F10" s="11"/>
      <c r="G10" s="11"/>
      <c r="H10" s="10"/>
      <c r="I10" s="7" t="s">
        <v>10</v>
      </c>
      <c r="L10" s="8" t="s">
        <v>11</v>
      </c>
      <c r="M10" s="8"/>
      <c r="N10" s="8"/>
    </row>
    <row r="11" spans="1:15" ht="63" customHeight="1" x14ac:dyDescent="0.2">
      <c r="B11" s="9" t="s">
        <v>12</v>
      </c>
      <c r="C11" s="11"/>
      <c r="D11" s="11"/>
      <c r="E11" s="11"/>
      <c r="F11" s="11"/>
      <c r="G11" s="11"/>
      <c r="H11" s="10"/>
      <c r="I11" s="7" t="s">
        <v>13</v>
      </c>
    </row>
    <row r="15" spans="1:15" ht="21.95" customHeight="1" x14ac:dyDescent="0.2">
      <c r="B15" s="12" t="s">
        <v>14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3"/>
    </row>
    <row r="16" spans="1:15" ht="21.95" customHeight="1" x14ac:dyDescent="0.2">
      <c r="B16" s="12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3"/>
    </row>
    <row r="17" spans="2:14" ht="21.95" customHeight="1" x14ac:dyDescent="0.2">
      <c r="B17" s="1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3"/>
    </row>
    <row r="18" spans="2:14" ht="21.95" customHeight="1" x14ac:dyDescent="0.2">
      <c r="B18" s="12" t="s">
        <v>15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3"/>
    </row>
    <row r="19" spans="2:14" ht="21.95" customHeight="1" x14ac:dyDescent="0.2">
      <c r="B19" s="12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3"/>
    </row>
    <row r="20" spans="2:14" ht="21.95" customHeight="1" x14ac:dyDescent="0.2">
      <c r="B20" s="1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3"/>
    </row>
    <row r="21" spans="2:14" ht="21.95" customHeight="1" x14ac:dyDescent="0.2">
      <c r="B21" s="16" t="s">
        <v>16</v>
      </c>
      <c r="C21" s="17"/>
      <c r="D21" s="4" t="s">
        <v>17</v>
      </c>
      <c r="E21" s="6"/>
      <c r="F21" s="6"/>
      <c r="G21" s="6"/>
      <c r="H21" s="6"/>
      <c r="I21" s="6"/>
      <c r="J21" s="6"/>
      <c r="K21" s="6"/>
      <c r="L21" s="6"/>
      <c r="M21" s="6"/>
      <c r="N21" s="5"/>
    </row>
    <row r="22" spans="2:14" ht="35.1" customHeight="1" x14ac:dyDescent="0.2">
      <c r="B22" s="20"/>
      <c r="C22" s="21"/>
      <c r="D22" s="24" t="s">
        <v>18</v>
      </c>
      <c r="E22" s="24" t="s">
        <v>19</v>
      </c>
      <c r="F22" s="24" t="s">
        <v>20</v>
      </c>
      <c r="G22" s="24" t="s">
        <v>21</v>
      </c>
      <c r="H22" s="23" t="s">
        <v>22</v>
      </c>
      <c r="I22" s="27"/>
      <c r="J22" s="23" t="s">
        <v>23</v>
      </c>
      <c r="K22" s="26"/>
      <c r="L22" s="27"/>
      <c r="M22" s="32"/>
      <c r="N22" s="34" t="s">
        <v>24</v>
      </c>
    </row>
    <row r="23" spans="2:14" ht="35.1" customHeight="1" x14ac:dyDescent="0.2">
      <c r="B23" s="18"/>
      <c r="C23" s="19"/>
      <c r="D23" s="25"/>
      <c r="E23" s="25"/>
      <c r="F23" s="25"/>
      <c r="G23" s="25"/>
      <c r="H23" s="28"/>
      <c r="I23" s="29"/>
      <c r="J23" s="28"/>
      <c r="K23" s="30"/>
      <c r="L23" s="29"/>
      <c r="M23" s="33"/>
      <c r="N23" s="35"/>
    </row>
    <row r="24" spans="2:14" ht="21.95" customHeight="1" x14ac:dyDescent="0.2">
      <c r="B24" s="4">
        <v>1</v>
      </c>
      <c r="C24" s="5"/>
      <c r="D24" s="3">
        <v>2</v>
      </c>
      <c r="E24" s="3">
        <v>3</v>
      </c>
      <c r="F24" s="3">
        <v>4</v>
      </c>
      <c r="G24" s="3">
        <v>5</v>
      </c>
      <c r="H24" s="4">
        <v>6</v>
      </c>
      <c r="I24" s="5"/>
      <c r="J24" s="4">
        <v>7</v>
      </c>
      <c r="K24" s="6"/>
      <c r="L24" s="5"/>
      <c r="M24" s="3">
        <v>8</v>
      </c>
      <c r="N24" s="3">
        <v>9</v>
      </c>
    </row>
    <row r="25" spans="2:14" ht="21.95" customHeight="1" x14ac:dyDescent="0.2">
      <c r="B25" s="15" t="s">
        <v>25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</row>
  </sheetData>
  <mergeCells count="30">
    <mergeCell ref="B25:N25"/>
    <mergeCell ref="J22:L23"/>
    <mergeCell ref="M22:M23"/>
    <mergeCell ref="N22:N23"/>
    <mergeCell ref="B24:C24"/>
    <mergeCell ref="H24:I24"/>
    <mergeCell ref="J24:L24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B10:H10"/>
    <mergeCell ref="L10:N10"/>
    <mergeCell ref="B11:H11"/>
    <mergeCell ref="B15:N15"/>
    <mergeCell ref="B16:N16"/>
    <mergeCell ref="B17:N17"/>
    <mergeCell ref="B2:N2"/>
    <mergeCell ref="B3:N3"/>
    <mergeCell ref="B4:N4"/>
    <mergeCell ref="B5:N5"/>
    <mergeCell ref="B8:H8"/>
    <mergeCell ref="L8:N9"/>
    <mergeCell ref="B9:H9"/>
  </mergeCells>
  <pageMargins left="0.78740157499999996" right="0.78740157499999996" top="0.984251969" bottom="0.984251969" header="0.5" footer="0.5"/>
  <pageSetup paperSize="9" orientation="landscape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7"/>
  <sheetViews>
    <sheetView topLeftCell="A12" workbookViewId="0">
      <selection activeCell="I13" sqref="I13"/>
    </sheetView>
  </sheetViews>
  <sheetFormatPr defaultRowHeight="12.75" x14ac:dyDescent="0.2"/>
  <cols>
    <col min="1" max="1" width="3.5703125" customWidth="1"/>
    <col min="2" max="2" width="26.7109375" customWidth="1"/>
    <col min="3" max="3" width="4.85546875" customWidth="1"/>
    <col min="4" max="4" width="10.42578125" customWidth="1"/>
    <col min="5" max="5" width="12.42578125" customWidth="1"/>
    <col min="6" max="6" width="13" customWidth="1"/>
    <col min="7" max="7" width="11.85546875" customWidth="1"/>
    <col min="8" max="8" width="12.140625" bestFit="1" customWidth="1"/>
  </cols>
  <sheetData>
    <row r="2" spans="2:9" ht="78" customHeight="1" x14ac:dyDescent="0.2">
      <c r="B2" s="31" t="s">
        <v>26</v>
      </c>
      <c r="C2" s="22" t="s">
        <v>27</v>
      </c>
      <c r="D2" s="22" t="s">
        <v>28</v>
      </c>
      <c r="E2" s="22" t="s">
        <v>29</v>
      </c>
      <c r="F2" s="22" t="s">
        <v>30</v>
      </c>
      <c r="G2" s="22" t="s">
        <v>31</v>
      </c>
    </row>
    <row r="3" spans="2:9" x14ac:dyDescent="0.2">
      <c r="B3" s="3" t="s">
        <v>32</v>
      </c>
      <c r="C3" s="3" t="s">
        <v>33</v>
      </c>
      <c r="D3" s="3">
        <v>1</v>
      </c>
      <c r="E3" s="3">
        <v>2</v>
      </c>
      <c r="F3" s="3">
        <v>3</v>
      </c>
      <c r="G3" s="3">
        <v>4</v>
      </c>
    </row>
    <row r="4" spans="2:9" ht="34.5" customHeight="1" x14ac:dyDescent="0.2">
      <c r="B4" s="36" t="s">
        <v>34</v>
      </c>
      <c r="C4" s="37" t="s">
        <v>35</v>
      </c>
      <c r="D4" s="38">
        <v>11597</v>
      </c>
      <c r="E4" s="38">
        <v>6684</v>
      </c>
      <c r="F4" s="39">
        <v>488.3</v>
      </c>
      <c r="G4" s="40">
        <v>42.11</v>
      </c>
      <c r="H4" s="50"/>
      <c r="I4" s="51"/>
    </row>
    <row r="5" spans="2:9" ht="23.25" customHeight="1" x14ac:dyDescent="0.2">
      <c r="B5" s="36" t="s">
        <v>36</v>
      </c>
      <c r="C5" s="37" t="s">
        <v>37</v>
      </c>
      <c r="D5" s="41"/>
      <c r="E5" s="41"/>
      <c r="F5" s="42"/>
      <c r="G5" s="43"/>
      <c r="H5" s="50"/>
      <c r="I5" s="51"/>
    </row>
    <row r="6" spans="2:9" ht="48.95" customHeight="1" x14ac:dyDescent="0.2">
      <c r="B6" s="36" t="s">
        <v>38</v>
      </c>
      <c r="C6" s="37" t="s">
        <v>39</v>
      </c>
      <c r="D6" s="41">
        <v>2005</v>
      </c>
      <c r="E6" s="41">
        <v>1976</v>
      </c>
      <c r="F6" s="42">
        <v>83.1</v>
      </c>
      <c r="G6" s="43">
        <v>41.44</v>
      </c>
      <c r="H6" s="50"/>
      <c r="I6" s="51"/>
    </row>
    <row r="7" spans="2:9" ht="23.25" customHeight="1" x14ac:dyDescent="0.2">
      <c r="B7" s="36" t="s">
        <v>40</v>
      </c>
      <c r="C7" s="37" t="s">
        <v>37</v>
      </c>
      <c r="D7" s="41"/>
      <c r="E7" s="41"/>
      <c r="F7" s="42"/>
      <c r="G7" s="43"/>
      <c r="H7" s="50"/>
      <c r="I7" s="51"/>
    </row>
    <row r="8" spans="2:9" ht="23.25" customHeight="1" x14ac:dyDescent="0.2">
      <c r="B8" s="36" t="s">
        <v>41</v>
      </c>
      <c r="C8" s="37" t="s">
        <v>42</v>
      </c>
      <c r="D8" s="41">
        <v>4</v>
      </c>
      <c r="E8" s="41">
        <v>2</v>
      </c>
      <c r="F8" s="42">
        <v>0.2</v>
      </c>
      <c r="G8" s="43">
        <v>47.95</v>
      </c>
      <c r="H8" s="50"/>
      <c r="I8" s="51"/>
    </row>
    <row r="9" spans="2:9" ht="23.25" customHeight="1" x14ac:dyDescent="0.2">
      <c r="B9" s="36" t="s">
        <v>43</v>
      </c>
      <c r="C9" s="37" t="s">
        <v>44</v>
      </c>
      <c r="D9" s="41">
        <v>0</v>
      </c>
      <c r="E9" s="41">
        <v>0</v>
      </c>
      <c r="F9" s="42">
        <v>0</v>
      </c>
      <c r="G9" s="43">
        <v>0</v>
      </c>
      <c r="H9" s="50"/>
      <c r="I9" s="51"/>
    </row>
    <row r="10" spans="2:9" ht="23.25" customHeight="1" x14ac:dyDescent="0.2">
      <c r="B10" s="36" t="s">
        <v>45</v>
      </c>
      <c r="C10" s="37" t="s">
        <v>46</v>
      </c>
      <c r="D10" s="41">
        <v>0</v>
      </c>
      <c r="E10" s="41">
        <v>0</v>
      </c>
      <c r="F10" s="42">
        <v>0</v>
      </c>
      <c r="G10" s="43">
        <v>0</v>
      </c>
      <c r="H10" s="50"/>
      <c r="I10" s="51"/>
    </row>
    <row r="11" spans="2:9" ht="26.25" customHeight="1" x14ac:dyDescent="0.2">
      <c r="B11" s="36" t="s">
        <v>47</v>
      </c>
      <c r="C11" s="37" t="s">
        <v>48</v>
      </c>
      <c r="D11" s="41">
        <v>2001</v>
      </c>
      <c r="E11" s="41">
        <v>1974</v>
      </c>
      <c r="F11" s="42">
        <v>82.9</v>
      </c>
      <c r="G11" s="43">
        <v>41.43</v>
      </c>
      <c r="H11" s="50"/>
      <c r="I11" s="51"/>
    </row>
    <row r="12" spans="2:9" ht="24" customHeight="1" x14ac:dyDescent="0.2">
      <c r="B12" s="36" t="s">
        <v>49</v>
      </c>
      <c r="C12" s="37" t="s">
        <v>50</v>
      </c>
      <c r="D12" s="41">
        <v>2001</v>
      </c>
      <c r="E12" s="41">
        <v>1974</v>
      </c>
      <c r="F12" s="42">
        <v>82.9</v>
      </c>
      <c r="G12" s="43">
        <v>41.43</v>
      </c>
      <c r="H12" s="50"/>
      <c r="I12" s="51"/>
    </row>
    <row r="13" spans="2:9" ht="84.95" customHeight="1" x14ac:dyDescent="0.2">
      <c r="B13" s="36" t="s">
        <v>51</v>
      </c>
      <c r="C13" s="37" t="s">
        <v>52</v>
      </c>
      <c r="D13" s="41">
        <v>866</v>
      </c>
      <c r="E13" s="41">
        <v>438</v>
      </c>
      <c r="F13" s="42">
        <v>43.9</v>
      </c>
      <c r="G13" s="43">
        <v>50.73</v>
      </c>
      <c r="H13" s="50"/>
      <c r="I13" s="51"/>
    </row>
    <row r="14" spans="2:9" ht="23.25" customHeight="1" x14ac:dyDescent="0.2">
      <c r="B14" s="36" t="s">
        <v>40</v>
      </c>
      <c r="C14" s="37" t="s">
        <v>37</v>
      </c>
      <c r="D14" s="44"/>
      <c r="E14" s="44"/>
      <c r="F14" s="45"/>
      <c r="G14" s="46"/>
      <c r="H14" s="50"/>
      <c r="I14" s="51"/>
    </row>
    <row r="15" spans="2:9" ht="23.25" customHeight="1" x14ac:dyDescent="0.2">
      <c r="B15" s="36" t="s">
        <v>41</v>
      </c>
      <c r="C15" s="37" t="s">
        <v>53</v>
      </c>
      <c r="D15" s="41">
        <v>864</v>
      </c>
      <c r="E15" s="41">
        <v>436</v>
      </c>
      <c r="F15" s="42">
        <v>43.8</v>
      </c>
      <c r="G15" s="43">
        <v>50.69</v>
      </c>
      <c r="H15" s="50"/>
      <c r="I15" s="51"/>
    </row>
    <row r="16" spans="2:9" ht="23.25" customHeight="1" x14ac:dyDescent="0.2">
      <c r="B16" s="36" t="s">
        <v>43</v>
      </c>
      <c r="C16" s="37" t="s">
        <v>54</v>
      </c>
      <c r="D16" s="41">
        <v>2</v>
      </c>
      <c r="E16" s="41">
        <v>2</v>
      </c>
      <c r="F16" s="42">
        <v>0.1</v>
      </c>
      <c r="G16" s="43">
        <v>40</v>
      </c>
      <c r="H16" s="50"/>
      <c r="I16" s="51"/>
    </row>
    <row r="17" spans="2:9" ht="38.25" customHeight="1" x14ac:dyDescent="0.2">
      <c r="B17" s="36" t="s">
        <v>55</v>
      </c>
      <c r="C17" s="37" t="s">
        <v>56</v>
      </c>
      <c r="D17" s="41">
        <v>8726</v>
      </c>
      <c r="E17" s="41">
        <v>4270</v>
      </c>
      <c r="F17" s="42">
        <v>361.3</v>
      </c>
      <c r="G17" s="43">
        <v>41.41</v>
      </c>
      <c r="H17" s="50"/>
      <c r="I17" s="51"/>
    </row>
    <row r="18" spans="2:9" ht="23.25" customHeight="1" x14ac:dyDescent="0.2">
      <c r="B18" s="36" t="s">
        <v>40</v>
      </c>
      <c r="C18" s="37" t="s">
        <v>37</v>
      </c>
      <c r="D18" s="41"/>
      <c r="E18" s="41"/>
      <c r="F18" s="42"/>
      <c r="G18" s="43"/>
      <c r="H18" s="50"/>
      <c r="I18" s="51"/>
    </row>
    <row r="19" spans="2:9" ht="66" customHeight="1" x14ac:dyDescent="0.2">
      <c r="B19" s="36" t="s">
        <v>57</v>
      </c>
      <c r="C19" s="37" t="s">
        <v>58</v>
      </c>
      <c r="D19" s="41">
        <v>6994</v>
      </c>
      <c r="E19" s="41">
        <v>3844</v>
      </c>
      <c r="F19" s="42">
        <v>288.7</v>
      </c>
      <c r="G19" s="43">
        <v>41.28</v>
      </c>
      <c r="H19" s="50"/>
      <c r="I19" s="51"/>
    </row>
    <row r="20" spans="2:9" ht="53.25" customHeight="1" x14ac:dyDescent="0.2">
      <c r="B20" s="36" t="s">
        <v>59</v>
      </c>
      <c r="C20" s="37" t="s">
        <v>60</v>
      </c>
      <c r="D20" s="41">
        <v>38</v>
      </c>
      <c r="E20" s="41">
        <v>21</v>
      </c>
      <c r="F20" s="42">
        <v>1.8</v>
      </c>
      <c r="G20" s="43">
        <v>48.51</v>
      </c>
      <c r="H20" s="50"/>
      <c r="I20" s="51"/>
    </row>
    <row r="22" spans="2:9" ht="12.75" customHeight="1" x14ac:dyDescent="0.2">
      <c r="B22" s="47" t="s">
        <v>61</v>
      </c>
      <c r="C22" s="47"/>
      <c r="D22" s="47"/>
      <c r="E22" s="47"/>
      <c r="F22" s="47"/>
      <c r="G22" s="47"/>
    </row>
    <row r="23" spans="2:9" x14ac:dyDescent="0.2">
      <c r="B23" s="47"/>
      <c r="C23" s="47"/>
      <c r="D23" s="47"/>
      <c r="E23" s="47"/>
      <c r="F23" s="47"/>
      <c r="G23" s="47"/>
    </row>
    <row r="25" spans="2:9" ht="48.6" customHeight="1" x14ac:dyDescent="0.2">
      <c r="B25" s="48" t="s">
        <v>62</v>
      </c>
      <c r="C25" s="48"/>
      <c r="D25" s="48" t="s">
        <v>63</v>
      </c>
      <c r="E25" s="48"/>
      <c r="F25" s="48"/>
      <c r="G25" s="48"/>
    </row>
    <row r="27" spans="2:9" ht="22.5" customHeight="1" x14ac:dyDescent="0.2">
      <c r="B27" s="2" t="s">
        <v>64</v>
      </c>
      <c r="C27" s="2"/>
    </row>
  </sheetData>
  <mergeCells count="4">
    <mergeCell ref="B22:G23"/>
    <mergeCell ref="B25:C25"/>
    <mergeCell ref="D25:G25"/>
    <mergeCell ref="B27:C27"/>
  </mergeCells>
  <pageMargins left="0.78740157499999996" right="0.78740157499999996" top="0.984251969" bottom="0.984251969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1"/>
  <sheetViews>
    <sheetView workbookViewId="0">
      <selection activeCell="H23" sqref="H23"/>
    </sheetView>
  </sheetViews>
  <sheetFormatPr defaultRowHeight="12.75" x14ac:dyDescent="0.2"/>
  <cols>
    <col min="4" max="4" width="4.28515625" customWidth="1"/>
    <col min="5" max="5" width="16.5703125" bestFit="1" customWidth="1"/>
  </cols>
  <sheetData>
    <row r="2" spans="2:7" ht="30" customHeight="1" x14ac:dyDescent="0.2">
      <c r="B2" s="49" t="s">
        <v>65</v>
      </c>
    </row>
    <row r="3" spans="2:7" x14ac:dyDescent="0.2">
      <c r="B3" s="49" t="s">
        <v>66</v>
      </c>
    </row>
    <row r="4" spans="2:7" x14ac:dyDescent="0.2">
      <c r="B4" s="37" t="s">
        <v>39</v>
      </c>
      <c r="C4" s="38">
        <f>'З-ПФ (зведена)'!D6</f>
        <v>2005</v>
      </c>
      <c r="D4" t="s">
        <v>67</v>
      </c>
      <c r="E4" t="s">
        <v>68</v>
      </c>
      <c r="F4" s="38">
        <f>'З-ПФ (зведена)'!D8+'З-ПФ (зведена)'!D9+'З-ПФ (зведена)'!D10+'З-ПФ (зведена)'!D11</f>
        <v>2005</v>
      </c>
      <c r="G4" t="str">
        <f>IF(F4=C4,"+","-")</f>
        <v>+</v>
      </c>
    </row>
    <row r="5" spans="2:7" x14ac:dyDescent="0.2">
      <c r="B5" s="37" t="s">
        <v>52</v>
      </c>
      <c r="C5" s="38">
        <f>'З-ПФ (зведена)'!D13</f>
        <v>866</v>
      </c>
      <c r="D5" t="s">
        <v>67</v>
      </c>
      <c r="E5" t="s">
        <v>69</v>
      </c>
      <c r="F5" s="38">
        <f>'З-ПФ (зведена)'!D15+'З-ПФ (зведена)'!D16</f>
        <v>866</v>
      </c>
      <c r="G5" t="str">
        <f>IF(F5=C5,"+","-")</f>
        <v>+</v>
      </c>
    </row>
    <row r="6" spans="2:7" x14ac:dyDescent="0.2">
      <c r="B6" s="37" t="s">
        <v>35</v>
      </c>
      <c r="C6" s="38">
        <f>'З-ПФ (зведена)'!D4</f>
        <v>11597</v>
      </c>
      <c r="D6" t="s">
        <v>67</v>
      </c>
      <c r="E6" t="s">
        <v>70</v>
      </c>
      <c r="F6" s="38">
        <f>'З-ПФ (зведена)'!D6+'З-ПФ (зведена)'!D13+'З-ПФ (зведена)'!D17</f>
        <v>11597</v>
      </c>
      <c r="G6" t="str">
        <f>IF(F6=C6,"+","-")</f>
        <v>+</v>
      </c>
    </row>
    <row r="8" spans="2:7" x14ac:dyDescent="0.2">
      <c r="B8" s="49" t="s">
        <v>71</v>
      </c>
    </row>
    <row r="9" spans="2:7" x14ac:dyDescent="0.2">
      <c r="B9" s="37" t="s">
        <v>39</v>
      </c>
      <c r="C9" s="39">
        <f>'З-ПФ (зведена)'!F6</f>
        <v>83.1</v>
      </c>
      <c r="D9" t="s">
        <v>67</v>
      </c>
      <c r="E9" t="s">
        <v>68</v>
      </c>
      <c r="F9" s="39">
        <f>'З-ПФ (зведена)'!F8+'З-ПФ (зведена)'!F9+'З-ПФ (зведена)'!F10+'З-ПФ (зведена)'!F11</f>
        <v>83.100000000000009</v>
      </c>
      <c r="G9" t="str">
        <f>IF(F9=C9,"+","-")</f>
        <v>+</v>
      </c>
    </row>
    <row r="10" spans="2:7" x14ac:dyDescent="0.2">
      <c r="B10" s="37" t="s">
        <v>52</v>
      </c>
      <c r="C10" s="39">
        <f>'З-ПФ (зведена)'!F13</f>
        <v>43.9</v>
      </c>
      <c r="D10" t="s">
        <v>67</v>
      </c>
      <c r="E10" t="s">
        <v>69</v>
      </c>
      <c r="F10" s="39">
        <f>'З-ПФ (зведена)'!F15+'З-ПФ (зведена)'!F16</f>
        <v>43.9</v>
      </c>
      <c r="G10" t="str">
        <f>IF(F10=C10,"+","-")</f>
        <v>+</v>
      </c>
    </row>
    <row r="11" spans="2:7" x14ac:dyDescent="0.2">
      <c r="B11" s="37" t="s">
        <v>35</v>
      </c>
      <c r="C11" s="39">
        <f>'З-ПФ (зведена)'!F4</f>
        <v>488.3</v>
      </c>
      <c r="D11" t="s">
        <v>67</v>
      </c>
      <c r="E11" t="s">
        <v>70</v>
      </c>
      <c r="F11" s="39">
        <f>'З-ПФ (зведена)'!F6+'З-ПФ (зведена)'!F13+'З-ПФ (зведена)'!F17</f>
        <v>488.3</v>
      </c>
      <c r="G11" t="str">
        <f>IF(F11=C11,"+","-")</f>
        <v>+</v>
      </c>
    </row>
  </sheetData>
  <conditionalFormatting sqref="G3:G13">
    <cfRule type="cellIs" dxfId="1" priority="0" operator="equal">
      <formula>"+"</formula>
    </cfRule>
    <cfRule type="cellIs" dxfId="0" priority="0" operator="equal">
      <formula>"-"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Титульний лист</vt:lpstr>
      <vt:lpstr>З-ПФ (зведена)</vt:lpstr>
      <vt:lpstr>Контроль 3ПФ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Пилявець Алла Степанівна</dc:creator>
  <cp:lastModifiedBy>Пилявець Алла Степанівна</cp:lastModifiedBy>
  <dcterms:created xsi:type="dcterms:W3CDTF">2026-07-16T04:21:56Z</dcterms:created>
  <dcterms:modified xsi:type="dcterms:W3CDTF">2026-07-16T04:30:45Z</dcterms:modified>
</cp:coreProperties>
</file>