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320" windowHeight="9600"/>
  </bookViews>
  <sheets>
    <sheet name="Титульний лист" sheetId="1" r:id="rId1"/>
    <sheet name="З-ПФ (зведена)" sheetId="2" r:id="rId2"/>
    <sheet name="Контроль 3ПФ" sheetId="3" r:id="rId3"/>
  </sheets>
  <calcPr calcId="144525" refMode="R1C1"/>
</workbook>
</file>

<file path=xl/calcChain.xml><?xml version="1.0" encoding="utf-8"?>
<calcChain xmlns="http://schemas.openxmlformats.org/spreadsheetml/2006/main">
  <c r="F11" i="3" l="1"/>
  <c r="G11" i="3" s="1"/>
  <c r="C11" i="3"/>
  <c r="F10" i="3"/>
  <c r="G10" i="3" s="1"/>
  <c r="C10" i="3"/>
  <c r="F9" i="3"/>
  <c r="C9" i="3"/>
  <c r="F6" i="3"/>
  <c r="G6" i="3" s="1"/>
  <c r="C6" i="3"/>
  <c r="F5" i="3"/>
  <c r="C5" i="3"/>
  <c r="F4" i="3"/>
  <c r="G4" i="3" s="1"/>
  <c r="C4" i="3"/>
  <c r="G9" i="3"/>
  <c r="G5" i="3"/>
</calcChain>
</file>

<file path=xl/sharedStrings.xml><?xml version="1.0" encoding="utf-8"?>
<sst xmlns="http://schemas.openxmlformats.org/spreadsheetml/2006/main" count="93" uniqueCount="72">
  <si>
    <t>Державне статистичне спостереження</t>
  </si>
  <si>
    <t>ЗВIТ ПРО НАДАННЯ ЦIЛЬОВОЇ ГРОШОВОЇ ДОПОМОГИ НЕПРАЦЕЗДАТНИМ ГРОМАДЯНАМ</t>
  </si>
  <si>
    <t>З МIНIМАЛЬНИМИ ДОХОДАМИ</t>
  </si>
  <si>
    <t>на 01.04.2024 р.</t>
  </si>
  <si>
    <t>Подають</t>
  </si>
  <si>
    <t>Терміни подання</t>
  </si>
  <si>
    <t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</si>
  <si>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</si>
  <si>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</si>
  <si>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</si>
  <si>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>15 числа після звітного періоду</t>
  </si>
  <si>
    <t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</si>
  <si>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</si>
  <si>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>25 числа після звітного періоду</t>
  </si>
  <si>
    <t>Найменування органiзацiї - складача iнформацiї  Головне управління ПФУ в Миколаївській області</t>
  </si>
  <si>
    <t>Поштова адреса</t>
  </si>
  <si>
    <t>Код форми
документа
за ДКУД</t>
  </si>
  <si>
    <t>Коди організації - складача</t>
  </si>
  <si>
    <t>за
ЄДРПОУ</t>
  </si>
  <si>
    <t>Території
(КОАТУУ)</t>
  </si>
  <si>
    <t>виду
економічної
діяльності
(КВЕД)</t>
  </si>
  <si>
    <t>форми
власності
(КФВ)</t>
  </si>
  <si>
    <t>Організаційно -
правової форми
господарювання
(КОПФГ)</t>
  </si>
  <si>
    <t>міністерства, іншого
центрального органу,
якому підпорядкована
організація-складач
інформації (СПОДУ) *</t>
  </si>
  <si>
    <t>КС</t>
  </si>
  <si>
    <t>* тільки для підприємств державної форми власності</t>
  </si>
  <si>
    <t>Назва показників</t>
  </si>
  <si>
    <t>№
рядка</t>
  </si>
  <si>
    <t>всього
(осіб)</t>
  </si>
  <si>
    <t>у тому
числі, що
проживають
у сільській
місцевості</t>
  </si>
  <si>
    <t>Сума
призначеної
місячної
допомоги
(тис.грн.)
*</t>
  </si>
  <si>
    <t>Середній
розмір
допомоги
Гр3/Гр1
(грн.коп.)
**</t>
  </si>
  <si>
    <t>А</t>
  </si>
  <si>
    <t>Б</t>
  </si>
  <si>
    <t>Всього непрацездатних громадян,  яким призначена цiльова грошова допомога (рядки 2 + 8 + 11)</t>
  </si>
  <si>
    <t>010</t>
  </si>
  <si>
    <t xml:space="preserve"> у тому числi:</t>
  </si>
  <si>
    <t xml:space="preserve">   </t>
  </si>
  <si>
    <t>1. Пенсiонерам, якi одержують пенсiю згiдно iз Законом України "Про пенсiйне забезпечення" (рядки 3+4+5+6)</t>
  </si>
  <si>
    <t>020</t>
  </si>
  <si>
    <t xml:space="preserve"> iз них:</t>
  </si>
  <si>
    <t xml:space="preserve">   - за iнвалiднiстю</t>
  </si>
  <si>
    <t>030</t>
  </si>
  <si>
    <t xml:space="preserve">   - у разi втрати годувальника</t>
  </si>
  <si>
    <t>040</t>
  </si>
  <si>
    <t xml:space="preserve">   - за вислугу рокiв</t>
  </si>
  <si>
    <t>050</t>
  </si>
  <si>
    <t xml:space="preserve">   - пенсiонери, якi одержують соцiальну пенсiю</t>
  </si>
  <si>
    <t>060</t>
  </si>
  <si>
    <t>в тому числi iнвалiди</t>
  </si>
  <si>
    <t>070</t>
  </si>
  <si>
    <t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</si>
  <si>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>080</t>
  </si>
  <si>
    <t>090</t>
  </si>
  <si>
    <t>100</t>
  </si>
  <si>
    <t>3. Пенсiонери, якi одержують пенсiю згiдно з iншими законами України</t>
  </si>
  <si>
    <t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</si>
  <si>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</si>
  <si>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>120</t>
  </si>
  <si>
    <t>iз загального числа непрацездатних громадян,  яким призначена цiльова грошова допомога , (рядок 1 ) - самотнi пенсiонери</t>
  </si>
  <si>
    <t>130</t>
  </si>
  <si>
    <t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</si>
  <si>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>Контролі:</t>
  </si>
  <si>
    <t>Кількість</t>
  </si>
  <si>
    <t>=</t>
  </si>
  <si>
    <t>030+040+050+060</t>
  </si>
  <si>
    <t>090+100</t>
  </si>
  <si>
    <t>020+080+110</t>
  </si>
  <si>
    <t>Сума</t>
  </si>
  <si>
    <t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</si>
  <si>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>Керівник _________</t>
    </r>
    <r>
      <rPr>
        <b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charset val="204"/>
      </rPr>
      <t>(підпис) (прізвище, ініціали)</t>
    </r>
  </si>
  <si>
    <t>"05" квітня  2024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</si>
</sst>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5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Times New Roman Cyr"/>
      <charset val="204"/>
    </font>
    <font>
      <sz val="8"/>
      <color indexed="8"/>
      <name val="Times New Roman Cyr"/>
      <charset val="204"/>
    </font>
    <font>
      <sz val="10"/>
      <color indexed="8"/>
      <name val="Times New Roman Cyr"/>
      <charset val="204"/>
    </font>
    <font>
      <sz val="10"/>
      <color indexed="8"/>
      <name val="MS Sans Serif"/>
      <family val="2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horizontal="center" vertical="top"/>
    </xf>
    <xf numFmtId="0" fontId="18" fillId="0" borderId="24" xfId="0" applyFont="1" applyFill="1" applyBorder="1" applyAlignment="1">
      <alignment horizontal="left" wrapText="1"/>
    </xf>
    <xf numFmtId="0" fontId="19" fillId="0" borderId="24" xfId="0" applyFont="1" applyFill="1" applyBorder="1" applyAlignment="1">
      <alignment horizontal="center" wrapText="1"/>
    </xf>
    <xf numFmtId="1" fontId="20" fillId="0" borderId="25" xfId="0" applyNumberFormat="1" applyFont="1" applyFill="1" applyBorder="1" applyAlignment="1">
      <alignment horizontal="right" wrapText="1"/>
    </xf>
    <xf numFmtId="164" fontId="20" fillId="0" borderId="25" xfId="0" applyNumberFormat="1" applyFont="1" applyFill="1" applyBorder="1" applyAlignment="1">
      <alignment horizontal="right" wrapText="1"/>
    </xf>
    <xf numFmtId="2" fontId="20" fillId="0" borderId="25" xfId="0" applyNumberFormat="1" applyFont="1" applyFill="1" applyBorder="1" applyAlignment="1">
      <alignment horizontal="right" wrapText="1"/>
    </xf>
    <xf numFmtId="1" fontId="20" fillId="0" borderId="24" xfId="0" applyNumberFormat="1" applyFont="1" applyFill="1" applyBorder="1" applyAlignment="1">
      <alignment horizontal="right" wrapText="1"/>
    </xf>
    <xf numFmtId="164" fontId="20" fillId="0" borderId="24" xfId="0" applyNumberFormat="1" applyFont="1" applyFill="1" applyBorder="1" applyAlignment="1">
      <alignment horizontal="right" wrapText="1"/>
    </xf>
    <xf numFmtId="2" fontId="20" fillId="0" borderId="24" xfId="0" applyNumberFormat="1" applyFont="1" applyFill="1" applyBorder="1" applyAlignment="1">
      <alignment horizontal="right" wrapText="1"/>
    </xf>
    <xf numFmtId="0" fontId="21" fillId="0" borderId="0" xfId="0" applyFont="1"/>
    <xf numFmtId="1" fontId="0" fillId="0" borderId="24" xfId="0" applyNumberFormat="1" applyBorder="1" applyAlignment="1">
      <alignment horizontal="right"/>
    </xf>
    <xf numFmtId="164" fontId="0" fillId="0" borderId="24" xfId="0" applyNumberFormat="1" applyBorder="1" applyAlignment="1">
      <alignment horizontal="right"/>
    </xf>
    <xf numFmtId="2" fontId="0" fillId="0" borderId="24" xfId="0" applyNumberFormat="1" applyBorder="1" applyAlignment="1">
      <alignment horizontal="right"/>
    </xf>
    <xf numFmtId="0" fontId="0" fillId="0" borderId="0" xfId="0" applyFont="1" applyAlignment="1">
      <alignment horizontal="center" vertical="center" wrapText="1"/>
    </xf>
    <xf numFmtId="49" fontId="24" fillId="0" borderId="0" xfId="0" applyNumberFormat="1" applyFont="1" applyAlignment="1">
      <alignment wrapText="1"/>
    </xf>
    <xf numFmtId="49" fontId="24" fillId="0" borderId="0" xfId="0" applyNumberFormat="1" applyFont="1" applyAlignment="1">
      <alignment horizontal="center"/>
    </xf>
    <xf numFmtId="3" fontId="24" fillId="0" borderId="0" xfId="0" applyNumberFormat="1" applyFont="1"/>
    <xf numFmtId="4" fontId="24" fillId="0" borderId="0" xfId="0" applyNumberFormat="1" applyFont="1"/>
    <xf numFmtId="0" fontId="24" fillId="0" borderId="0" xfId="0" applyFont="1"/>
    <xf numFmtId="0" fontId="0" fillId="0" borderId="12" xfId="0" applyBorder="1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0" fillId="0" borderId="13" xfId="0" applyBorder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2" xfId="0" applyBorder="1" applyAlignment="1">
      <alignment horizontal="left" vertical="center" wrapText="1" indent="1"/>
    </xf>
    <xf numFmtId="0" fontId="0" fillId="0" borderId="14" xfId="0" applyBorder="1" applyAlignment="1">
      <alignment horizontal="left" vertical="center" wrapText="1" indent="1"/>
    </xf>
    <xf numFmtId="0" fontId="0" fillId="0" borderId="13" xfId="0" applyBorder="1" applyAlignment="1">
      <alignment horizontal="left" vertical="center" wrapText="1" inden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1" xfId="0" applyBorder="1" applyAlignment="1">
      <alignment horizontal="center" vertical="top" wrapText="1"/>
    </xf>
    <xf numFmtId="0" fontId="0" fillId="0" borderId="22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16" xfId="0" applyBorder="1" applyAlignment="1">
      <alignment horizontal="left" vertical="center" indent="1"/>
    </xf>
    <xf numFmtId="0" fontId="0" fillId="0" borderId="16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8" fillId="0" borderId="0" xfId="0" applyFont="1" applyFill="1" applyAlignment="1">
      <alignment horizontal="left" wrapText="1"/>
    </xf>
    <xf numFmtId="0" fontId="22" fillId="0" borderId="0" xfId="0" applyFont="1" applyBorder="1" applyAlignment="1">
      <alignment horizontal="left" wrapText="1"/>
    </xf>
    <xf numFmtId="0" fontId="22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 wrapText="1"/>
    </xf>
    <xf numFmtId="0" fontId="0" fillId="0" borderId="0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2">
    <dxf>
      <fill>
        <patternFill>
          <bgColor rgb="FFFF0000"/>
        </patternFill>
      </fill>
    </dxf>
    <dxf>
      <fill>
        <patternFill>
          <bgColor rgb="FF00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5"/>
  <sheetViews>
    <sheetView tabSelected="1" workbookViewId="0">
      <selection activeCell="B15" sqref="B15:N15"/>
    </sheetView>
  </sheetViews>
  <sheetFormatPr defaultRowHeight="12.75" x14ac:dyDescent="0.2"/>
  <cols>
    <col min="1" max="1" width="3.7109375" customWidth="1"/>
    <col min="6" max="6" width="11.28515625" customWidth="1"/>
    <col min="9" max="9" width="11.140625" customWidth="1"/>
  </cols>
  <sheetData>
    <row r="2" spans="1:15" ht="19.5" customHeight="1" x14ac:dyDescent="0.2">
      <c r="A2" s="1"/>
      <c r="B2" s="27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1"/>
    </row>
    <row r="3" spans="1:15" ht="18.75" customHeight="1" x14ac:dyDescent="0.2">
      <c r="A3" s="1"/>
      <c r="B3" s="27" t="s">
        <v>1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1"/>
    </row>
    <row r="4" spans="1:15" ht="17.25" customHeight="1" x14ac:dyDescent="0.2">
      <c r="A4" s="1"/>
      <c r="B4" s="27" t="s">
        <v>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1"/>
    </row>
    <row r="5" spans="1:15" ht="17.25" customHeight="1" x14ac:dyDescent="0.2">
      <c r="A5" s="1"/>
      <c r="B5" s="27" t="s">
        <v>3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1"/>
    </row>
    <row r="8" spans="1:15" ht="25.5" customHeight="1" x14ac:dyDescent="0.2">
      <c r="B8" s="28" t="s">
        <v>4</v>
      </c>
      <c r="C8" s="29"/>
      <c r="D8" s="29"/>
      <c r="E8" s="29"/>
      <c r="F8" s="29"/>
      <c r="G8" s="29"/>
      <c r="H8" s="30"/>
      <c r="I8" s="3" t="s">
        <v>5</v>
      </c>
      <c r="L8" s="31" t="s">
        <v>6</v>
      </c>
      <c r="M8" s="31"/>
      <c r="N8" s="31"/>
    </row>
    <row r="9" spans="1:15" ht="84.75" customHeight="1" x14ac:dyDescent="0.2">
      <c r="B9" s="32" t="s">
        <v>7</v>
      </c>
      <c r="C9" s="33"/>
      <c r="D9" s="33"/>
      <c r="E9" s="33"/>
      <c r="F9" s="33"/>
      <c r="G9" s="33"/>
      <c r="H9" s="34"/>
      <c r="I9" s="3" t="s">
        <v>8</v>
      </c>
      <c r="L9" s="31"/>
      <c r="M9" s="31"/>
      <c r="N9" s="31"/>
    </row>
    <row r="10" spans="1:15" ht="86.25" customHeight="1" x14ac:dyDescent="0.2">
      <c r="B10" s="32" t="s">
        <v>9</v>
      </c>
      <c r="C10" s="33"/>
      <c r="D10" s="33"/>
      <c r="E10" s="33"/>
      <c r="F10" s="33"/>
      <c r="G10" s="33"/>
      <c r="H10" s="34"/>
      <c r="I10" s="3" t="s">
        <v>10</v>
      </c>
      <c r="L10" s="31" t="s">
        <v>11</v>
      </c>
      <c r="M10" s="31"/>
      <c r="N10" s="31"/>
    </row>
    <row r="11" spans="1:15" ht="63" customHeight="1" x14ac:dyDescent="0.2">
      <c r="B11" s="32" t="s">
        <v>12</v>
      </c>
      <c r="C11" s="33"/>
      <c r="D11" s="33"/>
      <c r="E11" s="33"/>
      <c r="F11" s="33"/>
      <c r="G11" s="33"/>
      <c r="H11" s="34"/>
      <c r="I11" s="3" t="s">
        <v>13</v>
      </c>
    </row>
    <row r="15" spans="1:15" ht="21.95" customHeight="1" x14ac:dyDescent="0.2">
      <c r="B15" s="24" t="s">
        <v>14</v>
      </c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6"/>
    </row>
    <row r="16" spans="1:15" ht="21.95" customHeight="1" x14ac:dyDescent="0.2">
      <c r="B16" s="24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6"/>
    </row>
    <row r="17" spans="2:14" ht="21.95" customHeight="1" x14ac:dyDescent="0.2"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6"/>
    </row>
    <row r="18" spans="2:14" ht="21.95" customHeight="1" x14ac:dyDescent="0.2">
      <c r="B18" s="24" t="s">
        <v>15</v>
      </c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6"/>
    </row>
    <row r="19" spans="2:14" ht="21.95" customHeight="1" x14ac:dyDescent="0.2">
      <c r="B19" s="24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6"/>
    </row>
    <row r="20" spans="2:14" ht="21.95" customHeight="1" x14ac:dyDescent="0.2"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6"/>
    </row>
    <row r="21" spans="2:14" ht="21.95" customHeight="1" x14ac:dyDescent="0.2">
      <c r="B21" s="35" t="s">
        <v>16</v>
      </c>
      <c r="C21" s="36"/>
      <c r="D21" s="28" t="s">
        <v>17</v>
      </c>
      <c r="E21" s="29"/>
      <c r="F21" s="29"/>
      <c r="G21" s="29"/>
      <c r="H21" s="29"/>
      <c r="I21" s="29"/>
      <c r="J21" s="29"/>
      <c r="K21" s="29"/>
      <c r="L21" s="29"/>
      <c r="M21" s="29"/>
      <c r="N21" s="30"/>
    </row>
    <row r="22" spans="2:14" ht="35.1" customHeight="1" x14ac:dyDescent="0.2">
      <c r="B22" s="37"/>
      <c r="C22" s="38"/>
      <c r="D22" s="41" t="s">
        <v>18</v>
      </c>
      <c r="E22" s="41" t="s">
        <v>19</v>
      </c>
      <c r="F22" s="41" t="s">
        <v>20</v>
      </c>
      <c r="G22" s="41" t="s">
        <v>21</v>
      </c>
      <c r="H22" s="43" t="s">
        <v>22</v>
      </c>
      <c r="I22" s="44"/>
      <c r="J22" s="43" t="s">
        <v>23</v>
      </c>
      <c r="K22" s="48"/>
      <c r="L22" s="44"/>
      <c r="M22" s="50"/>
      <c r="N22" s="52" t="s">
        <v>24</v>
      </c>
    </row>
    <row r="23" spans="2:14" ht="35.1" customHeight="1" x14ac:dyDescent="0.2">
      <c r="B23" s="39"/>
      <c r="C23" s="40"/>
      <c r="D23" s="42"/>
      <c r="E23" s="42"/>
      <c r="F23" s="42"/>
      <c r="G23" s="42"/>
      <c r="H23" s="45"/>
      <c r="I23" s="46"/>
      <c r="J23" s="45"/>
      <c r="K23" s="49"/>
      <c r="L23" s="46"/>
      <c r="M23" s="51"/>
      <c r="N23" s="53"/>
    </row>
    <row r="24" spans="2:14" ht="21.95" customHeight="1" x14ac:dyDescent="0.2">
      <c r="B24" s="28">
        <v>1</v>
      </c>
      <c r="C24" s="30"/>
      <c r="D24" s="2">
        <v>2</v>
      </c>
      <c r="E24" s="2">
        <v>3</v>
      </c>
      <c r="F24" s="2">
        <v>4</v>
      </c>
      <c r="G24" s="2">
        <v>5</v>
      </c>
      <c r="H24" s="28">
        <v>6</v>
      </c>
      <c r="I24" s="30"/>
      <c r="J24" s="28">
        <v>7</v>
      </c>
      <c r="K24" s="29"/>
      <c r="L24" s="30"/>
      <c r="M24" s="2">
        <v>8</v>
      </c>
      <c r="N24" s="2">
        <v>9</v>
      </c>
    </row>
    <row r="25" spans="2:14" ht="21.95" customHeight="1" x14ac:dyDescent="0.2">
      <c r="B25" s="47" t="s">
        <v>25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</row>
  </sheetData>
  <mergeCells count="30">
    <mergeCell ref="B25:N25"/>
    <mergeCell ref="J22:L23"/>
    <mergeCell ref="M22:M23"/>
    <mergeCell ref="N22:N23"/>
    <mergeCell ref="B24:C24"/>
    <mergeCell ref="H24:I24"/>
    <mergeCell ref="J24:L24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B17:N17"/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</mergeCells>
  <pageMargins left="0.78740157499999996" right="0.78740157499999996" top="0.984251969" bottom="0.984251969" header="0.5" footer="0.5"/>
  <pageSetup paperSize="9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7"/>
  <sheetViews>
    <sheetView workbookViewId="0">
      <selection activeCell="B25" sqref="B25:D25"/>
    </sheetView>
  </sheetViews>
  <sheetFormatPr defaultRowHeight="12.75" x14ac:dyDescent="0.2"/>
  <cols>
    <col min="1" max="1" width="3.5703125" customWidth="1"/>
    <col min="2" max="2" width="26.7109375" customWidth="1"/>
    <col min="3" max="3" width="4.85546875" customWidth="1"/>
    <col min="4" max="4" width="10.42578125" customWidth="1"/>
    <col min="5" max="5" width="12.42578125" customWidth="1"/>
    <col min="6" max="6" width="13" customWidth="1"/>
    <col min="7" max="7" width="11.85546875" customWidth="1"/>
  </cols>
  <sheetData>
    <row r="2" spans="2:8" ht="78" customHeight="1" x14ac:dyDescent="0.2">
      <c r="B2" s="5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4" t="s">
        <v>31</v>
      </c>
    </row>
    <row r="3" spans="2:8" x14ac:dyDescent="0.2">
      <c r="B3" s="2" t="s">
        <v>32</v>
      </c>
      <c r="C3" s="2" t="s">
        <v>33</v>
      </c>
      <c r="D3" s="2">
        <v>1</v>
      </c>
      <c r="E3" s="2">
        <v>2</v>
      </c>
      <c r="F3" s="2">
        <v>3</v>
      </c>
      <c r="G3" s="2">
        <v>4</v>
      </c>
    </row>
    <row r="4" spans="2:8" ht="34.5" customHeight="1" x14ac:dyDescent="0.2">
      <c r="B4" s="6" t="s">
        <v>34</v>
      </c>
      <c r="C4" s="7" t="s">
        <v>35</v>
      </c>
      <c r="D4" s="8">
        <v>6413</v>
      </c>
      <c r="E4" s="8">
        <v>2636</v>
      </c>
      <c r="F4" s="9">
        <v>273.3</v>
      </c>
      <c r="G4" s="10">
        <v>42.62</v>
      </c>
    </row>
    <row r="5" spans="2:8" ht="23.25" customHeight="1" x14ac:dyDescent="0.2">
      <c r="B5" s="6" t="s">
        <v>36</v>
      </c>
      <c r="C5" s="7" t="s">
        <v>37</v>
      </c>
      <c r="D5" s="11"/>
      <c r="E5" s="11"/>
      <c r="F5" s="12"/>
      <c r="G5" s="13"/>
    </row>
    <row r="6" spans="2:8" ht="48.95" customHeight="1" x14ac:dyDescent="0.2">
      <c r="B6" s="6" t="s">
        <v>38</v>
      </c>
      <c r="C6" s="7" t="s">
        <v>39</v>
      </c>
      <c r="D6" s="11">
        <v>1067</v>
      </c>
      <c r="E6" s="11">
        <v>690</v>
      </c>
      <c r="F6" s="12">
        <v>43.9</v>
      </c>
      <c r="G6" s="13">
        <v>41.14</v>
      </c>
    </row>
    <row r="7" spans="2:8" ht="23.25" customHeight="1" x14ac:dyDescent="0.2">
      <c r="B7" s="6" t="s">
        <v>40</v>
      </c>
      <c r="C7" s="7" t="s">
        <v>37</v>
      </c>
      <c r="D7" s="11"/>
      <c r="E7" s="11"/>
      <c r="F7" s="12"/>
      <c r="G7" s="13"/>
    </row>
    <row r="8" spans="2:8" ht="23.25" customHeight="1" x14ac:dyDescent="0.2">
      <c r="B8" s="6" t="s">
        <v>41</v>
      </c>
      <c r="C8" s="7" t="s">
        <v>42</v>
      </c>
      <c r="D8" s="11">
        <v>10</v>
      </c>
      <c r="E8" s="11">
        <v>1</v>
      </c>
      <c r="F8" s="12">
        <v>0.5</v>
      </c>
      <c r="G8" s="13">
        <v>50</v>
      </c>
      <c r="H8" s="14"/>
    </row>
    <row r="9" spans="2:8" ht="23.25" customHeight="1" x14ac:dyDescent="0.2">
      <c r="B9" s="6" t="s">
        <v>43</v>
      </c>
      <c r="C9" s="7" t="s">
        <v>44</v>
      </c>
      <c r="D9" s="11">
        <v>0</v>
      </c>
      <c r="E9" s="11">
        <v>0</v>
      </c>
      <c r="F9" s="12">
        <v>0</v>
      </c>
      <c r="G9" s="13">
        <v>0</v>
      </c>
    </row>
    <row r="10" spans="2:8" ht="23.25" customHeight="1" x14ac:dyDescent="0.2">
      <c r="B10" s="6" t="s">
        <v>45</v>
      </c>
      <c r="C10" s="7" t="s">
        <v>46</v>
      </c>
      <c r="D10" s="11">
        <v>0</v>
      </c>
      <c r="E10" s="11">
        <v>0</v>
      </c>
      <c r="F10" s="12">
        <v>0</v>
      </c>
      <c r="G10" s="13">
        <v>0</v>
      </c>
    </row>
    <row r="11" spans="2:8" ht="26.25" customHeight="1" x14ac:dyDescent="0.2">
      <c r="B11" s="6" t="s">
        <v>47</v>
      </c>
      <c r="C11" s="7" t="s">
        <v>48</v>
      </c>
      <c r="D11" s="11">
        <v>1057</v>
      </c>
      <c r="E11" s="11">
        <v>689</v>
      </c>
      <c r="F11" s="12">
        <v>43.4</v>
      </c>
      <c r="G11" s="13">
        <v>41.06</v>
      </c>
    </row>
    <row r="12" spans="2:8" ht="24" customHeight="1" x14ac:dyDescent="0.2">
      <c r="B12" s="6" t="s">
        <v>49</v>
      </c>
      <c r="C12" s="7" t="s">
        <v>50</v>
      </c>
      <c r="D12" s="11">
        <v>1050</v>
      </c>
      <c r="E12" s="11">
        <v>684</v>
      </c>
      <c r="F12" s="12">
        <v>43.3</v>
      </c>
      <c r="G12" s="13">
        <v>41.24</v>
      </c>
    </row>
    <row r="13" spans="2:8" ht="84.95" customHeight="1" x14ac:dyDescent="0.2">
      <c r="B13" s="6" t="s">
        <v>51</v>
      </c>
      <c r="C13" s="7" t="s">
        <v>52</v>
      </c>
      <c r="D13" s="11">
        <v>386</v>
      </c>
      <c r="E13" s="11">
        <v>168</v>
      </c>
      <c r="F13" s="12">
        <v>19.5</v>
      </c>
      <c r="G13" s="13">
        <v>50.52</v>
      </c>
    </row>
    <row r="14" spans="2:8" ht="23.25" customHeight="1" x14ac:dyDescent="0.2">
      <c r="B14" s="6" t="s">
        <v>40</v>
      </c>
      <c r="C14" s="7" t="s">
        <v>37</v>
      </c>
      <c r="D14" s="15"/>
      <c r="E14" s="15"/>
      <c r="F14" s="16"/>
      <c r="G14" s="17"/>
    </row>
    <row r="15" spans="2:8" ht="23.25" customHeight="1" x14ac:dyDescent="0.2">
      <c r="B15" s="6" t="s">
        <v>41</v>
      </c>
      <c r="C15" s="7" t="s">
        <v>53</v>
      </c>
      <c r="D15" s="11">
        <v>385</v>
      </c>
      <c r="E15" s="11">
        <v>168</v>
      </c>
      <c r="F15" s="12">
        <v>19.399999999999999</v>
      </c>
      <c r="G15" s="13">
        <v>50.39</v>
      </c>
    </row>
    <row r="16" spans="2:8" ht="23.25" customHeight="1" x14ac:dyDescent="0.2">
      <c r="B16" s="6" t="s">
        <v>43</v>
      </c>
      <c r="C16" s="7" t="s">
        <v>54</v>
      </c>
      <c r="D16" s="11">
        <v>1</v>
      </c>
      <c r="E16" s="11">
        <v>0</v>
      </c>
      <c r="F16" s="12">
        <v>0.1</v>
      </c>
      <c r="G16" s="13">
        <v>50</v>
      </c>
    </row>
    <row r="17" spans="2:8" ht="38.25" customHeight="1" x14ac:dyDescent="0.2">
      <c r="B17" s="6" t="s">
        <v>55</v>
      </c>
      <c r="C17" s="7" t="s">
        <v>56</v>
      </c>
      <c r="D17" s="11">
        <v>4960</v>
      </c>
      <c r="E17" s="11">
        <v>1778</v>
      </c>
      <c r="F17" s="12">
        <v>209.9</v>
      </c>
      <c r="G17" s="13">
        <v>42.32</v>
      </c>
    </row>
    <row r="18" spans="2:8" ht="23.25" customHeight="1" x14ac:dyDescent="0.2">
      <c r="B18" s="6" t="s">
        <v>40</v>
      </c>
      <c r="C18" s="7" t="s">
        <v>37</v>
      </c>
      <c r="D18" s="11"/>
      <c r="E18" s="11"/>
      <c r="F18" s="12"/>
      <c r="G18" s="13"/>
    </row>
    <row r="19" spans="2:8" ht="66" customHeight="1" x14ac:dyDescent="0.2">
      <c r="B19" s="6" t="s">
        <v>57</v>
      </c>
      <c r="C19" s="7" t="s">
        <v>58</v>
      </c>
      <c r="D19" s="11">
        <v>3048</v>
      </c>
      <c r="E19" s="11">
        <v>1113</v>
      </c>
      <c r="F19" s="12">
        <v>127.8</v>
      </c>
      <c r="G19" s="13">
        <v>41.93</v>
      </c>
    </row>
    <row r="20" spans="2:8" ht="53.25" customHeight="1" x14ac:dyDescent="0.2">
      <c r="B20" s="6" t="s">
        <v>59</v>
      </c>
      <c r="C20" s="7" t="s">
        <v>60</v>
      </c>
      <c r="D20" s="11">
        <v>15</v>
      </c>
      <c r="E20" s="11">
        <v>4</v>
      </c>
      <c r="F20" s="12">
        <v>0.7</v>
      </c>
      <c r="G20" s="13">
        <v>46.67</v>
      </c>
    </row>
    <row r="22" spans="2:8" ht="12.75" customHeight="1" x14ac:dyDescent="0.2">
      <c r="B22" s="54" t="s">
        <v>61</v>
      </c>
      <c r="C22" s="54"/>
      <c r="D22" s="54"/>
      <c r="E22" s="54"/>
      <c r="F22" s="54"/>
      <c r="G22" s="54"/>
    </row>
    <row r="23" spans="2:8" x14ac:dyDescent="0.2">
      <c r="B23" s="54"/>
      <c r="C23" s="54"/>
      <c r="D23" s="54"/>
      <c r="E23" s="54"/>
      <c r="F23" s="54"/>
      <c r="G23" s="54"/>
    </row>
    <row r="25" spans="2:8" ht="48.6" customHeight="1" x14ac:dyDescent="0.2">
      <c r="B25" s="55" t="s">
        <v>69</v>
      </c>
      <c r="C25" s="55"/>
      <c r="D25" s="55"/>
      <c r="E25" s="56" t="s">
        <v>70</v>
      </c>
      <c r="F25" s="56"/>
      <c r="G25" s="56"/>
      <c r="H25" s="56"/>
    </row>
    <row r="26" spans="2:8" x14ac:dyDescent="0.2">
      <c r="B26" s="19"/>
      <c r="C26" s="20"/>
      <c r="D26" s="21"/>
      <c r="E26" s="22"/>
      <c r="F26" s="22"/>
      <c r="G26" s="23"/>
      <c r="H26" s="23"/>
    </row>
    <row r="27" spans="2:8" ht="22.5" customHeight="1" x14ac:dyDescent="0.2">
      <c r="B27" s="57" t="s">
        <v>71</v>
      </c>
      <c r="C27" s="58"/>
      <c r="D27" s="58"/>
      <c r="E27" s="22"/>
      <c r="F27" s="22"/>
      <c r="G27" s="23"/>
      <c r="H27" s="23"/>
    </row>
  </sheetData>
  <mergeCells count="4">
    <mergeCell ref="B22:G23"/>
    <mergeCell ref="B25:D25"/>
    <mergeCell ref="E25:H25"/>
    <mergeCell ref="B27:D27"/>
  </mergeCells>
  <pageMargins left="0.78740157499999996" right="0.78740157499999996" top="0.984251969" bottom="0.984251969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1"/>
  <sheetViews>
    <sheetView workbookViewId="0">
      <selection activeCell="F10" sqref="F10"/>
    </sheetView>
  </sheetViews>
  <sheetFormatPr defaultRowHeight="12.75" x14ac:dyDescent="0.2"/>
  <cols>
    <col min="4" max="4" width="4.28515625" customWidth="1"/>
    <col min="5" max="5" width="16.5703125" bestFit="1" customWidth="1"/>
  </cols>
  <sheetData>
    <row r="2" spans="2:7" ht="30" customHeight="1" x14ac:dyDescent="0.2">
      <c r="B2" s="18" t="s">
        <v>62</v>
      </c>
    </row>
    <row r="3" spans="2:7" x14ac:dyDescent="0.2">
      <c r="B3" s="18" t="s">
        <v>63</v>
      </c>
    </row>
    <row r="4" spans="2:7" x14ac:dyDescent="0.2">
      <c r="B4" s="7" t="s">
        <v>39</v>
      </c>
      <c r="C4" s="8">
        <f>'З-ПФ (зведена)'!D6</f>
        <v>1067</v>
      </c>
      <c r="D4" t="s">
        <v>64</v>
      </c>
      <c r="E4" t="s">
        <v>65</v>
      </c>
      <c r="F4" s="8">
        <f>'З-ПФ (зведена)'!D8+'З-ПФ (зведена)'!D9+'З-ПФ (зведена)'!D10+'З-ПФ (зведена)'!D11</f>
        <v>1067</v>
      </c>
      <c r="G4" t="str">
        <f>IF(F4=C4,"+","-")</f>
        <v>+</v>
      </c>
    </row>
    <row r="5" spans="2:7" x14ac:dyDescent="0.2">
      <c r="B5" s="7" t="s">
        <v>52</v>
      </c>
      <c r="C5" s="8">
        <f>'З-ПФ (зведена)'!D13</f>
        <v>386</v>
      </c>
      <c r="D5" t="s">
        <v>64</v>
      </c>
      <c r="E5" t="s">
        <v>66</v>
      </c>
      <c r="F5" s="8">
        <f>'З-ПФ (зведена)'!D15+'З-ПФ (зведена)'!D16</f>
        <v>386</v>
      </c>
      <c r="G5" t="str">
        <f>IF(F5=C5,"+","-")</f>
        <v>+</v>
      </c>
    </row>
    <row r="6" spans="2:7" x14ac:dyDescent="0.2">
      <c r="B6" s="7" t="s">
        <v>35</v>
      </c>
      <c r="C6" s="8">
        <f>'З-ПФ (зведена)'!D4</f>
        <v>6413</v>
      </c>
      <c r="D6" t="s">
        <v>64</v>
      </c>
      <c r="E6" t="s">
        <v>67</v>
      </c>
      <c r="F6" s="8">
        <f>'З-ПФ (зведена)'!D6+'З-ПФ (зведена)'!D13+'З-ПФ (зведена)'!D17</f>
        <v>6413</v>
      </c>
      <c r="G6" t="str">
        <f>IF(F6=C6,"+","-")</f>
        <v>+</v>
      </c>
    </row>
    <row r="8" spans="2:7" x14ac:dyDescent="0.2">
      <c r="B8" s="18" t="s">
        <v>68</v>
      </c>
    </row>
    <row r="9" spans="2:7" x14ac:dyDescent="0.2">
      <c r="B9" s="7" t="s">
        <v>39</v>
      </c>
      <c r="C9" s="9">
        <f>'З-ПФ (зведена)'!F6</f>
        <v>43.9</v>
      </c>
      <c r="D9" t="s">
        <v>64</v>
      </c>
      <c r="E9" t="s">
        <v>65</v>
      </c>
      <c r="F9" s="9">
        <f>'З-ПФ (зведена)'!F8+'З-ПФ (зведена)'!F9+'З-ПФ (зведена)'!F10+'З-ПФ (зведена)'!F11</f>
        <v>43.9</v>
      </c>
      <c r="G9" t="str">
        <f>IF(F9=C9,"+","-")</f>
        <v>+</v>
      </c>
    </row>
    <row r="10" spans="2:7" x14ac:dyDescent="0.2">
      <c r="B10" s="7" t="s">
        <v>52</v>
      </c>
      <c r="C10" s="9">
        <f>'З-ПФ (зведена)'!F13</f>
        <v>19.5</v>
      </c>
      <c r="D10" t="s">
        <v>64</v>
      </c>
      <c r="E10" t="s">
        <v>66</v>
      </c>
      <c r="F10" s="9">
        <f>'З-ПФ (зведена)'!F15+'З-ПФ (зведена)'!F16</f>
        <v>19.5</v>
      </c>
      <c r="G10" t="str">
        <f>IF(F10=C10,"+","-")</f>
        <v>+</v>
      </c>
    </row>
    <row r="11" spans="2:7" x14ac:dyDescent="0.2">
      <c r="B11" s="7" t="s">
        <v>35</v>
      </c>
      <c r="C11" s="9">
        <f>'З-ПФ (зведена)'!F4</f>
        <v>273.3</v>
      </c>
      <c r="D11" t="s">
        <v>64</v>
      </c>
      <c r="E11" t="s">
        <v>67</v>
      </c>
      <c r="F11" s="9">
        <f>'З-ПФ (зведена)'!F6+'З-ПФ (зведена)'!F13+'З-ПФ (зведена)'!F17</f>
        <v>273.3</v>
      </c>
      <c r="G11" t="str">
        <f>IF(F11=C11,"+","-")</f>
        <v>+</v>
      </c>
    </row>
  </sheetData>
  <conditionalFormatting sqref="G3:G13">
    <cfRule type="cellIs" dxfId="1" priority="0" operator="equal">
      <formula>"+"</formula>
    </cfRule>
    <cfRule type="cellIs" dxfId="0" priority="0" operator="equal">
      <formula>"-"</formula>
    </cfRule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Титульний лист</vt:lpstr>
      <vt:lpstr>З-ПФ (зведена)</vt:lpstr>
      <vt:lpstr>Контроль 3ПФ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2024-04-04T13:02:34Z</dcterms:created>
  <dcterms:modified xsi:type="dcterms:W3CDTF">2024-04-10T11:25:57Z</dcterms:modified>
</cp:coreProperties>
</file>