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Титульний лист" sheetId="1" state="visible" r:id="rId2"/>
    <sheet name="З-ПФ (зведена)" sheetId="2" state="visible" r:id="rId3"/>
    <sheet name="Контроль 3ПФ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<sst xmlns="http://schemas.openxmlformats.org/spreadsheetml/2006/main" count="93" uniqueCount="72">
  <si>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</si>
  <si>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</si>
  <si>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</si>
  <si>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01.10.2024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</si>
  <si>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</si>
  <si>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</si>
  <si>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</si>
  <si>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</si>
  <si>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</si>
  <si>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</si>
  <si>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</si>
  <si>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</si>
  <si>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</si>
  <si>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</si>
  <si>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ПФУ в Миколаївській області</t>
  </si>
  <si>
    <t xml:space="preserve">Поштова адреса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</si>
  <si>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</si>
  <si>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</si>
  <si>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</si>
  <si>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</si>
  <si>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</si>
  <si>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</si>
  <si>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</si>
  <si>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</si>
  <si>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</si>
  <si>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</si>
  <si>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</si>
  <si>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</si>
  <si>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</si>
  <si>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</si>
  <si>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</si>
  <si>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</si>
  <si>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</si>
  <si>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</si>
  <si>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</si>
  <si>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</si>
  <si>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</si>
  <si>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</si>
  <si>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</si>
  <si>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</si>
  <si>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 iз них:</t>
  </si>
  <si>
    <t xml:space="preserve">   - за iнвалiднiстю</t>
  </si>
  <si>
    <t xml:space="preserve">030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</si>
  <si>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</si>
  <si>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</si>
  <si>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</si>
  <si>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</si>
  <si>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</si>
  <si>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</si>
  <si>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</si>
  <si>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</si>
  <si>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</si>
  <si>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</si>
  <si>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</si>
  <si>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</si>
  <si>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</si>
  <si>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</si>
  <si>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</si>
  <si>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</si>
  <si>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</si>
  <si>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</si>
  <si>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</si>
  <si>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</si>
  <si>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Олена СИЧУГОВА
</t>
    </r>
    <r>
      <rPr>
        <sz val="10"/>
        <rFont val="Arial Cyr"/>
        <family val="0"/>
        <charset val="204"/>
      </rPr>
      <t xml:space="preserve">(підпис) (прізвище, ініціали)</t>
    </r>
  </si>
  <si>
    <t xml:space="preserve">"04" жовтня  2024 р.</t>
  </si>
  <si>
    <t xml:space="preserve">Контролі:</t>
  </si>
  <si>
    <t xml:space="preserve">Кількість</t>
  </si>
  <si>
    <t xml:space="preserve">=</t>
  </si>
  <si>
    <t xml:space="preserve">030+040+050+060</t>
  </si>
  <si>
    <t xml:space="preserve">090+100</t>
  </si>
  <si>
    <t xml:space="preserve">020+080+110</t>
  </si>
  <si>
    <t xml:space="preserve">Сума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</si>
</sst>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.00"/>
    <numFmt numFmtId="166" formatCode="0"/>
    <numFmt numFmtId="167" formatCode="[$-409]0.0"/>
    <numFmt numFmtId="168" formatCode="@"/>
    <numFmt numFmtId="169" formatCode="#,##0"/>
    <numFmt numFmtId="170" formatCode="#,##0.00"/>
  </numFmts>
  <fonts count="9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10"/>
      <name val="Arial Cyr"/>
      <family val="0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8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8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O25"/>
  <sheetViews>
    <sheetView showFormulas="false" showGridLines="true" showRowColHeaders="true" showZeros="true" rightToLeft="false" tabSelected="true" showOutlineSymbols="true" defaultGridColor="true" view="normal" topLeftCell="A1" colorId="64" zoomScale="148" zoomScaleNormal="148" zoomScalePageLayoutView="100" workbookViewId="0">
      <selection pane="topLeft" activeCell="B6" activeCellId="0" sqref="B6"/>
    </sheetView>
  </sheetViews>
  <sheetFormatPr defaultColWidth="11.60546875" defaultRowHeight="12.8" zeroHeight="false" outlineLevelRow="0" outlineLevelCol="0"/>
  <cols>
    <col collapsed="false" customWidth="true" hidden="false" outlineLevel="0" max="1" min="1" style="0" width="3.51"/>
    <col collapsed="false" customWidth="true" hidden="false" outlineLevel="0" max="6" min="6" style="0" width="10.65"/>
    <col collapsed="false" customWidth="true" hidden="false" outlineLevel="0" max="9" min="9" style="0" width="10.53"/>
  </cols>
  <sheetData>
    <row r="2" customFormat="false" ht="19.5" hidden="false" customHeight="false" outlineLevel="0" collapsed="false">
      <c r="A2" s="1"/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customFormat="false" ht="18.75" hidden="false" customHeight="false" outlineLevel="0" collapsed="false">
      <c r="A3" s="1"/>
      <c r="B3" s="1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customFormat="false" ht="17.25" hidden="false" customHeight="false" outlineLevel="0" collapsed="false">
      <c r="A4" s="1"/>
      <c r="B4" s="1" t="s">
        <v>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customFormat="false" ht="17.25" hidden="false" customHeight="false" outlineLevel="0" collapsed="false">
      <c r="A5" s="1"/>
      <c r="B5" s="1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8" customFormat="false" ht="25.5" hidden="false" customHeight="true" outlineLevel="0" collapsed="false">
      <c r="B8" s="1" t="s">
        <v>4</v>
      </c>
      <c r="C8" s="1"/>
      <c r="D8" s="1"/>
      <c r="E8" s="1"/>
      <c r="F8" s="1"/>
      <c r="G8" s="1"/>
      <c r="H8" s="1"/>
      <c r="I8" s="1" t="s">
        <v>5</v>
      </c>
      <c r="L8" s="2" t="s">
        <v>6</v>
      </c>
      <c r="M8" s="2"/>
      <c r="N8" s="2"/>
    </row>
    <row r="9" customFormat="false" ht="84.75" hidden="false" customHeight="true" outlineLevel="0" collapsed="false">
      <c r="B9" s="3" t="s">
        <v>7</v>
      </c>
      <c r="C9" s="3"/>
      <c r="D9" s="3"/>
      <c r="E9" s="3"/>
      <c r="F9" s="3"/>
      <c r="G9" s="3"/>
      <c r="H9" s="3"/>
      <c r="I9" s="1" t="s">
        <v>8</v>
      </c>
      <c r="L9" s="2"/>
      <c r="M9" s="2"/>
      <c r="N9" s="2"/>
    </row>
    <row r="10" customFormat="false" ht="86.25" hidden="false" customHeight="true" outlineLevel="0" collapsed="false">
      <c r="B10" s="3" t="s">
        <v>9</v>
      </c>
      <c r="C10" s="3"/>
      <c r="D10" s="3"/>
      <c r="E10" s="3"/>
      <c r="F10" s="3"/>
      <c r="G10" s="3"/>
      <c r="H10" s="3"/>
      <c r="I10" s="1" t="s">
        <v>10</v>
      </c>
      <c r="L10" s="2" t="s">
        <v>11</v>
      </c>
      <c r="M10" s="2"/>
      <c r="N10" s="2"/>
    </row>
    <row r="11" customFormat="false" ht="63" hidden="false" customHeight="true" outlineLevel="0" collapsed="false">
      <c r="B11" s="3" t="s">
        <v>12</v>
      </c>
      <c r="C11" s="3"/>
      <c r="D11" s="3"/>
      <c r="E11" s="3"/>
      <c r="F11" s="3"/>
      <c r="G11" s="3"/>
      <c r="H11" s="3"/>
      <c r="I11" s="1" t="s">
        <v>13</v>
      </c>
    </row>
    <row r="15" customFormat="false" ht="21.9" hidden="false" customHeight="false" outlineLevel="0" collapsed="false">
      <c r="B15" s="4" t="s">
        <v>14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customFormat="false" ht="21.9" hidden="false" customHeight="false" outlineLevel="0" collapsed="false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customFormat="false" ht="21.9" hidden="false" customHeight="false" outlineLevel="0" collapsed="false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customFormat="false" ht="21.9" hidden="false" customHeight="false" outlineLevel="0" collapsed="false">
      <c r="B18" s="4" t="s">
        <v>15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customFormat="false" ht="21.9" hidden="false" customHeight="false" outlineLevel="0" collapsed="false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customFormat="false" ht="21.9" hidden="false" customHeight="false" outlineLevel="0" collapsed="false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customFormat="false" ht="21.9" hidden="false" customHeight="true" outlineLevel="0" collapsed="false">
      <c r="B21" s="2" t="s">
        <v>16</v>
      </c>
      <c r="C21" s="2"/>
      <c r="D21" s="1" t="s">
        <v>17</v>
      </c>
      <c r="E21" s="1"/>
      <c r="F21" s="1"/>
      <c r="G21" s="1"/>
      <c r="H21" s="1"/>
      <c r="I21" s="1"/>
      <c r="J21" s="1"/>
      <c r="K21" s="1"/>
      <c r="L21" s="1"/>
      <c r="M21" s="1"/>
      <c r="N21" s="1"/>
    </row>
    <row r="22" customFormat="false" ht="35.05" hidden="false" customHeight="true" outlineLevel="0" collapsed="false">
      <c r="B22" s="2"/>
      <c r="C22" s="2"/>
      <c r="D22" s="5" t="s">
        <v>18</v>
      </c>
      <c r="E22" s="5" t="s">
        <v>19</v>
      </c>
      <c r="F22" s="5" t="s">
        <v>20</v>
      </c>
      <c r="G22" s="5" t="s">
        <v>21</v>
      </c>
      <c r="H22" s="5" t="s">
        <v>22</v>
      </c>
      <c r="I22" s="5"/>
      <c r="J22" s="5" t="s">
        <v>23</v>
      </c>
      <c r="K22" s="5"/>
      <c r="L22" s="5"/>
      <c r="M22" s="5"/>
      <c r="N22" s="1" t="s">
        <v>24</v>
      </c>
    </row>
    <row r="23" customFormat="false" ht="35.05" hidden="false" customHeight="false" outlineLevel="0" collapsed="false">
      <c r="B23" s="2"/>
      <c r="C23" s="2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customFormat="false" ht="21.9" hidden="false" customHeight="false" outlineLevel="0" collapsed="false">
      <c r="B24" s="1" t="n">
        <v>1</v>
      </c>
      <c r="C24" s="1"/>
      <c r="D24" s="1" t="n">
        <v>2</v>
      </c>
      <c r="E24" s="1" t="n">
        <v>3</v>
      </c>
      <c r="F24" s="1" t="n">
        <v>4</v>
      </c>
      <c r="G24" s="1" t="n">
        <v>5</v>
      </c>
      <c r="H24" s="1" t="n">
        <v>6</v>
      </c>
      <c r="I24" s="1"/>
      <c r="J24" s="2" t="n">
        <v>7</v>
      </c>
      <c r="K24" s="2"/>
      <c r="L24" s="2"/>
      <c r="M24" s="1" t="n">
        <v>8</v>
      </c>
      <c r="N24" s="1" t="n">
        <v>9</v>
      </c>
    </row>
    <row r="25" customFormat="false" ht="21.9" hidden="false" customHeight="false" outlineLevel="0" collapsed="false">
      <c r="B25" s="6" t="s">
        <v>25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</sheetData>
  <mergeCells count="30"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24:C24"/>
    <mergeCell ref="H24:I24"/>
    <mergeCell ref="J24:L24"/>
    <mergeCell ref="B25:N25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H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11.60546875" defaultRowHeight="12.8" zeroHeight="false" outlineLevelRow="0" outlineLevelCol="0"/>
  <cols>
    <col collapsed="false" customWidth="true" hidden="false" outlineLevel="0" max="2" min="2" style="0" width="38.11"/>
    <col collapsed="false" customWidth="true" hidden="false" outlineLevel="0" max="10" min="10" style="0" width="3.37"/>
    <col collapsed="false" customWidth="true" hidden="false" outlineLevel="0" max="11" min="11" style="0" width="25.24"/>
    <col collapsed="false" customWidth="true" hidden="false" outlineLevel="0" max="12" min="12" style="0" width="4.59"/>
    <col collapsed="false" customWidth="true" hidden="false" outlineLevel="0" max="13" min="13" style="0" width="9.85"/>
    <col collapsed="false" customWidth="true" hidden="false" outlineLevel="0" max="14" min="14" style="0" width="11.74"/>
    <col collapsed="false" customWidth="true" hidden="false" outlineLevel="0" max="15" min="15" style="0" width="12.29"/>
    <col collapsed="false" customWidth="true" hidden="false" outlineLevel="0" max="16" min="16" style="0" width="11.19"/>
  </cols>
  <sheetData>
    <row r="2" customFormat="false" ht="78" hidden="false" customHeight="false" outlineLevel="0" collapsed="false">
      <c r="B2" s="7" t="s">
        <v>26</v>
      </c>
      <c r="C2" s="5" t="s">
        <v>27</v>
      </c>
      <c r="D2" s="5" t="s">
        <v>28</v>
      </c>
      <c r="E2" s="5" t="s">
        <v>29</v>
      </c>
      <c r="F2" s="5" t="s">
        <v>30</v>
      </c>
      <c r="G2" s="5" t="s">
        <v>31</v>
      </c>
    </row>
    <row r="3" customFormat="false" ht="12.8" hidden="false" customHeight="false" outlineLevel="0" collapsed="false">
      <c r="B3" s="1" t="s">
        <v>32</v>
      </c>
      <c r="C3" s="1" t="s">
        <v>33</v>
      </c>
      <c r="D3" s="1" t="n">
        <v>1</v>
      </c>
      <c r="E3" s="1" t="n">
        <v>2</v>
      </c>
      <c r="F3" s="1" t="n">
        <v>3</v>
      </c>
      <c r="G3" s="1" t="n">
        <v>4</v>
      </c>
    </row>
    <row r="4" customFormat="false" ht="12.8" hidden="false" customHeight="false" outlineLevel="0" collapsed="false">
      <c r="B4" s="8" t="s">
        <v>34</v>
      </c>
      <c r="C4" s="9" t="s">
        <v>35</v>
      </c>
      <c r="D4" s="10" t="n">
        <v>6585</v>
      </c>
      <c r="E4" s="10" t="n">
        <v>2707</v>
      </c>
      <c r="F4" s="11" t="n">
        <v>280.1</v>
      </c>
      <c r="G4" s="12" t="n">
        <f aca="false">F4/D4*1000</f>
        <v>42.536066818527</v>
      </c>
    </row>
    <row r="5" customFormat="false" ht="12.8" hidden="false" customHeight="false" outlineLevel="0" collapsed="false">
      <c r="B5" s="8" t="s">
        <v>36</v>
      </c>
      <c r="C5" s="9" t="s">
        <v>37</v>
      </c>
      <c r="D5" s="10"/>
      <c r="E5" s="10"/>
      <c r="F5" s="11"/>
      <c r="G5" s="12"/>
    </row>
    <row r="6" customFormat="false" ht="12.8" hidden="false" customHeight="false" outlineLevel="0" collapsed="false">
      <c r="B6" s="8" t="s">
        <v>38</v>
      </c>
      <c r="C6" s="9" t="s">
        <v>39</v>
      </c>
      <c r="D6" s="10" t="n">
        <v>1039</v>
      </c>
      <c r="E6" s="10" t="n">
        <v>670</v>
      </c>
      <c r="F6" s="11" t="n">
        <v>42.4</v>
      </c>
      <c r="G6" s="12" t="n">
        <f aca="false">F6/D6*1000</f>
        <v>40.8084696823869</v>
      </c>
    </row>
    <row r="7" customFormat="false" ht="12.8" hidden="false" customHeight="false" outlineLevel="0" collapsed="false">
      <c r="B7" s="8" t="s">
        <v>40</v>
      </c>
      <c r="C7" s="9" t="s">
        <v>37</v>
      </c>
      <c r="D7" s="10"/>
      <c r="E7" s="10"/>
      <c r="F7" s="11"/>
      <c r="G7" s="12"/>
    </row>
    <row r="8" customFormat="false" ht="12.8" hidden="false" customHeight="false" outlineLevel="0" collapsed="false">
      <c r="B8" s="8" t="s">
        <v>41</v>
      </c>
      <c r="C8" s="9" t="s">
        <v>42</v>
      </c>
      <c r="D8" s="10" t="n">
        <v>9</v>
      </c>
      <c r="E8" s="10" t="n">
        <v>1</v>
      </c>
      <c r="F8" s="11" t="n">
        <v>0.5</v>
      </c>
      <c r="G8" s="12" t="n">
        <f aca="false">F8/D8*1000</f>
        <v>55.5555555555556</v>
      </c>
      <c r="H8" s="13"/>
    </row>
    <row r="9" customFormat="false" ht="12.8" hidden="false" customHeight="false" outlineLevel="0" collapsed="false">
      <c r="B9" s="8" t="s">
        <v>43</v>
      </c>
      <c r="C9" s="9" t="s">
        <v>44</v>
      </c>
      <c r="D9" s="10" t="n">
        <v>0</v>
      </c>
      <c r="E9" s="10" t="n">
        <v>0</v>
      </c>
      <c r="F9" s="11" t="n">
        <v>0</v>
      </c>
      <c r="G9" s="11" t="n">
        <v>0</v>
      </c>
    </row>
    <row r="10" customFormat="false" ht="12.8" hidden="false" customHeight="false" outlineLevel="0" collapsed="false">
      <c r="B10" s="8" t="s">
        <v>45</v>
      </c>
      <c r="C10" s="9" t="s">
        <v>46</v>
      </c>
      <c r="D10" s="10" t="n">
        <v>0</v>
      </c>
      <c r="E10" s="10" t="n">
        <v>0</v>
      </c>
      <c r="F10" s="11" t="n">
        <v>0</v>
      </c>
      <c r="G10" s="11" t="n">
        <v>0</v>
      </c>
    </row>
    <row r="11" customFormat="false" ht="12.8" hidden="false" customHeight="false" outlineLevel="0" collapsed="false">
      <c r="B11" s="8" t="s">
        <v>47</v>
      </c>
      <c r="C11" s="9" t="s">
        <v>48</v>
      </c>
      <c r="D11" s="10" t="n">
        <v>1030</v>
      </c>
      <c r="E11" s="10" t="n">
        <v>669</v>
      </c>
      <c r="F11" s="11" t="n">
        <v>41.9</v>
      </c>
      <c r="G11" s="12" t="n">
        <f aca="false">F11/D11*1000</f>
        <v>40.6796116504854</v>
      </c>
    </row>
    <row r="12" customFormat="false" ht="12.8" hidden="false" customHeight="false" outlineLevel="0" collapsed="false">
      <c r="B12" s="8" t="s">
        <v>49</v>
      </c>
      <c r="C12" s="9" t="s">
        <v>50</v>
      </c>
      <c r="D12" s="10" t="n">
        <v>1024</v>
      </c>
      <c r="E12" s="10" t="n">
        <v>665</v>
      </c>
      <c r="F12" s="11" t="n">
        <v>41.8</v>
      </c>
      <c r="G12" s="12" t="n">
        <f aca="false">F12/D12*1000</f>
        <v>40.8203125</v>
      </c>
    </row>
    <row r="13" customFormat="false" ht="12.8" hidden="false" customHeight="false" outlineLevel="0" collapsed="false">
      <c r="B13" s="8" t="s">
        <v>51</v>
      </c>
      <c r="C13" s="9" t="s">
        <v>52</v>
      </c>
      <c r="D13" s="10" t="n">
        <v>378</v>
      </c>
      <c r="E13" s="10" t="n">
        <v>166</v>
      </c>
      <c r="F13" s="11" t="n">
        <v>19.1</v>
      </c>
      <c r="G13" s="12" t="n">
        <f aca="false">F13/D13*1000</f>
        <v>50.5291005291005</v>
      </c>
    </row>
    <row r="14" customFormat="false" ht="12.8" hidden="false" customHeight="false" outlineLevel="0" collapsed="false">
      <c r="B14" s="8" t="s">
        <v>40</v>
      </c>
      <c r="C14" s="9" t="s">
        <v>37</v>
      </c>
      <c r="D14" s="10"/>
      <c r="E14" s="10"/>
      <c r="F14" s="11"/>
      <c r="G14" s="12"/>
    </row>
    <row r="15" customFormat="false" ht="12.8" hidden="false" customHeight="false" outlineLevel="0" collapsed="false">
      <c r="B15" s="8" t="s">
        <v>41</v>
      </c>
      <c r="C15" s="9" t="s">
        <v>53</v>
      </c>
      <c r="D15" s="10" t="n">
        <v>377</v>
      </c>
      <c r="E15" s="10" t="n">
        <v>166</v>
      </c>
      <c r="F15" s="11" t="n">
        <v>19</v>
      </c>
      <c r="G15" s="12" t="n">
        <f aca="false">F15/D15*1000</f>
        <v>50.3978779840849</v>
      </c>
    </row>
    <row r="16" customFormat="false" ht="12.8" hidden="false" customHeight="false" outlineLevel="0" collapsed="false">
      <c r="B16" s="8" t="s">
        <v>43</v>
      </c>
      <c r="C16" s="9" t="s">
        <v>54</v>
      </c>
      <c r="D16" s="10" t="n">
        <v>1</v>
      </c>
      <c r="E16" s="10" t="n">
        <v>0</v>
      </c>
      <c r="F16" s="11" t="n">
        <v>0.1</v>
      </c>
      <c r="G16" s="12" t="n">
        <f aca="false">F16/D16*1000</f>
        <v>100</v>
      </c>
    </row>
    <row r="17" customFormat="false" ht="62.65" hidden="false" customHeight="true" outlineLevel="0" collapsed="false">
      <c r="B17" s="8" t="s">
        <v>55</v>
      </c>
      <c r="C17" s="9" t="s">
        <v>56</v>
      </c>
      <c r="D17" s="10" t="n">
        <v>5168</v>
      </c>
      <c r="E17" s="10" t="n">
        <v>1871</v>
      </c>
      <c r="F17" s="11" t="n">
        <v>218.6</v>
      </c>
      <c r="G17" s="12" t="n">
        <f aca="false">F17/D17*1000</f>
        <v>42.2987616099071</v>
      </c>
    </row>
    <row r="18" customFormat="false" ht="12.8" hidden="false" customHeight="false" outlineLevel="0" collapsed="false">
      <c r="B18" s="8" t="s">
        <v>40</v>
      </c>
      <c r="C18" s="9" t="s">
        <v>37</v>
      </c>
      <c r="D18" s="10"/>
      <c r="E18" s="10"/>
      <c r="F18" s="11"/>
      <c r="G18" s="12"/>
    </row>
    <row r="19" customFormat="false" ht="12.8" hidden="false" customHeight="false" outlineLevel="0" collapsed="false">
      <c r="B19" s="8" t="s">
        <v>57</v>
      </c>
      <c r="C19" s="9" t="s">
        <v>58</v>
      </c>
      <c r="D19" s="10" t="n">
        <v>3331</v>
      </c>
      <c r="E19" s="10" t="n">
        <v>1227</v>
      </c>
      <c r="F19" s="11" t="n">
        <v>139.1</v>
      </c>
      <c r="G19" s="12" t="n">
        <f aca="false">F19/D19*1000</f>
        <v>41.7592314620234</v>
      </c>
    </row>
    <row r="20" customFormat="false" ht="12.8" hidden="false" customHeight="false" outlineLevel="0" collapsed="false">
      <c r="B20" s="8" t="s">
        <v>59</v>
      </c>
      <c r="C20" s="9" t="s">
        <v>60</v>
      </c>
      <c r="D20" s="10" t="n">
        <v>13</v>
      </c>
      <c r="E20" s="10" t="n">
        <v>4</v>
      </c>
      <c r="F20" s="11" t="n">
        <v>0.6</v>
      </c>
      <c r="G20" s="12" t="n">
        <f aca="false">F20/D20*1000</f>
        <v>46.1538461538462</v>
      </c>
    </row>
    <row r="22" customFormat="false" ht="12.8" hidden="false" customHeight="false" outlineLevel="0" collapsed="false">
      <c r="B22" s="14" t="s">
        <v>61</v>
      </c>
      <c r="C22" s="14"/>
      <c r="D22" s="14"/>
      <c r="E22" s="14"/>
      <c r="F22" s="14"/>
      <c r="G22" s="14"/>
    </row>
    <row r="23" customFormat="false" ht="12.8" hidden="false" customHeight="false" outlineLevel="0" collapsed="false">
      <c r="B23" s="14"/>
      <c r="C23" s="14"/>
      <c r="D23" s="14"/>
      <c r="E23" s="14"/>
      <c r="F23" s="14"/>
      <c r="G23" s="14"/>
    </row>
    <row r="25" customFormat="false" ht="48.5" hidden="false" customHeight="true" outlineLevel="0" collapsed="false">
      <c r="B25" s="15" t="s">
        <v>62</v>
      </c>
      <c r="C25" s="15"/>
      <c r="D25" s="15"/>
      <c r="E25" s="16" t="s">
        <v>63</v>
      </c>
      <c r="F25" s="16"/>
      <c r="G25" s="16"/>
      <c r="H25" s="16"/>
    </row>
    <row r="26" customFormat="false" ht="12.8" hidden="false" customHeight="false" outlineLevel="0" collapsed="false">
      <c r="B26" s="17"/>
      <c r="C26" s="18"/>
      <c r="D26" s="19"/>
      <c r="E26" s="20"/>
      <c r="F26" s="20"/>
      <c r="G26" s="21"/>
    </row>
    <row r="27" customFormat="false" ht="12.8" hidden="false" customHeight="true" outlineLevel="0" collapsed="false">
      <c r="B27" s="22" t="s">
        <v>64</v>
      </c>
      <c r="C27" s="22"/>
      <c r="D27" s="22"/>
      <c r="E27" s="20"/>
      <c r="F27" s="20"/>
      <c r="G27" s="21"/>
    </row>
  </sheetData>
  <mergeCells count="4">
    <mergeCell ref="B22:G23"/>
    <mergeCell ref="B25:D25"/>
    <mergeCell ref="E25:H25"/>
    <mergeCell ref="B27:D2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G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1" activeCellId="0" sqref="E11"/>
    </sheetView>
  </sheetViews>
  <sheetFormatPr defaultColWidth="11.60546875" defaultRowHeight="12.8" zeroHeight="false" outlineLevelRow="0" outlineLevelCol="0"/>
  <cols>
    <col collapsed="false" customWidth="true" hidden="false" outlineLevel="0" max="4" min="4" style="0" width="4.05"/>
    <col collapsed="false" customWidth="true" hidden="false" outlineLevel="0" max="5" min="5" style="0" width="15.66"/>
  </cols>
  <sheetData>
    <row r="2" customFormat="false" ht="30" hidden="false" customHeight="false" outlineLevel="0" collapsed="false">
      <c r="B2" s="1" t="s">
        <v>65</v>
      </c>
    </row>
    <row r="3" customFormat="false" ht="12.8" hidden="false" customHeight="false" outlineLevel="0" collapsed="false">
      <c r="B3" s="1" t="s">
        <v>66</v>
      </c>
    </row>
    <row r="4" customFormat="false" ht="12.8" hidden="false" customHeight="false" outlineLevel="0" collapsed="false">
      <c r="B4" s="9" t="s">
        <v>39</v>
      </c>
      <c r="C4" s="10" t="n">
        <f aca="false">'З-ПФ (зведена)'!D6</f>
        <v>1039</v>
      </c>
      <c r="D4" s="0" t="s">
        <v>67</v>
      </c>
      <c r="E4" s="0" t="s">
        <v>68</v>
      </c>
      <c r="F4" s="10" t="n">
        <f aca="false">'З-ПФ (зведена)'!D8+'З-ПФ (зведена)'!D9+'З-ПФ (зведена)'!D10+'З-ПФ (зведена)'!D11</f>
        <v>1039</v>
      </c>
      <c r="G4" s="0" t="str">
        <f aca="false">IF(F4=C4,"+","-")</f>
        <v>+</v>
      </c>
    </row>
    <row r="5" customFormat="false" ht="12.8" hidden="false" customHeight="false" outlineLevel="0" collapsed="false">
      <c r="B5" s="9" t="s">
        <v>52</v>
      </c>
      <c r="C5" s="10" t="n">
        <f aca="false">'З-ПФ (зведена)'!D13</f>
        <v>378</v>
      </c>
      <c r="D5" s="0" t="s">
        <v>67</v>
      </c>
      <c r="E5" s="0" t="s">
        <v>69</v>
      </c>
      <c r="F5" s="10" t="n">
        <f aca="false">'З-ПФ (зведена)'!D15+'З-ПФ (зведена)'!D16</f>
        <v>378</v>
      </c>
      <c r="G5" s="0" t="str">
        <f aca="false">IF(F5=C5,"+","-")</f>
        <v>+</v>
      </c>
    </row>
    <row r="6" customFormat="false" ht="12.8" hidden="false" customHeight="false" outlineLevel="0" collapsed="false">
      <c r="B6" s="9" t="s">
        <v>35</v>
      </c>
      <c r="C6" s="10" t="n">
        <f aca="false">'З-ПФ (зведена)'!D4</f>
        <v>6585</v>
      </c>
      <c r="D6" s="0" t="s">
        <v>67</v>
      </c>
      <c r="E6" s="0" t="s">
        <v>70</v>
      </c>
      <c r="F6" s="10" t="n">
        <f aca="false">'З-ПФ (зведена)'!D6+'З-ПФ (зведена)'!D13+'З-ПФ (зведена)'!D17</f>
        <v>6585</v>
      </c>
      <c r="G6" s="0" t="str">
        <f aca="false">IF(F6=C6,"+","-")</f>
        <v>+</v>
      </c>
    </row>
    <row r="8" customFormat="false" ht="12.8" hidden="false" customHeight="false" outlineLevel="0" collapsed="false">
      <c r="B8" s="1" t="s">
        <v>71</v>
      </c>
    </row>
    <row r="9" customFormat="false" ht="12.8" hidden="false" customHeight="false" outlineLevel="0" collapsed="false">
      <c r="B9" s="9" t="s">
        <v>39</v>
      </c>
      <c r="C9" s="11" t="n">
        <f aca="false">'З-ПФ (зведена)'!F6</f>
        <v>42.4</v>
      </c>
      <c r="D9" s="0" t="s">
        <v>67</v>
      </c>
      <c r="E9" s="0" t="s">
        <v>68</v>
      </c>
      <c r="F9" s="11" t="n">
        <f aca="false">'З-ПФ (зведена)'!F8+'З-ПФ (зведена)'!F9+'З-ПФ (зведена)'!F10+'З-ПФ (зведена)'!F11</f>
        <v>42.4</v>
      </c>
      <c r="G9" s="0" t="str">
        <f aca="false">IF(F9=C9,"+","-")</f>
        <v>+</v>
      </c>
    </row>
    <row r="10" customFormat="false" ht="12.8" hidden="false" customHeight="false" outlineLevel="0" collapsed="false">
      <c r="B10" s="9" t="s">
        <v>52</v>
      </c>
      <c r="C10" s="11" t="n">
        <f aca="false">'З-ПФ (зведена)'!F13</f>
        <v>19.1</v>
      </c>
      <c r="D10" s="0" t="s">
        <v>67</v>
      </c>
      <c r="E10" s="0" t="s">
        <v>69</v>
      </c>
      <c r="F10" s="11" t="n">
        <f aca="false">'З-ПФ (зведена)'!F15+'З-ПФ (зведена)'!F16</f>
        <v>19.1</v>
      </c>
      <c r="G10" s="0" t="str">
        <f aca="false">IF(F10=C10,"+","-")</f>
        <v>+</v>
      </c>
    </row>
    <row r="11" customFormat="false" ht="12.8" hidden="false" customHeight="false" outlineLevel="0" collapsed="false">
      <c r="B11" s="9" t="s">
        <v>35</v>
      </c>
      <c r="C11" s="11" t="n">
        <f aca="false">'З-ПФ (зведена)'!F4</f>
        <v>280.1</v>
      </c>
      <c r="D11" s="0" t="s">
        <v>67</v>
      </c>
      <c r="E11" s="0" t="s">
        <v>70</v>
      </c>
      <c r="F11" s="11" t="n">
        <f aca="false">'З-ПФ (зведена)'!F6+'З-ПФ (зведена)'!F13+'З-ПФ (зведена)'!F17</f>
        <v>280.1</v>
      </c>
      <c r="G11" s="0" t="str">
        <f aca="false">IF(F11=C11,"+","-")</f>
        <v>+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2024-10-04T10:30:08Z</dcterms:modified>
  <cp:revision>10</cp:revision>
  <dc:subject/>
  <dc:title/>
</cp:coreProperties>
</file>