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8195" windowHeight="7755"/>
  </bookViews>
  <sheets>
    <sheet name="010318" sheetId="1" r:id="rId1"/>
  </sheets>
  <definedNames>
    <definedName name="_xlnm.Print_Area" localSheetId="0">'010318'!$A$1:$M$20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E10" i="1"/>
  <c r="D10" i="1"/>
</calcChain>
</file>

<file path=xl/sharedStrings.xml><?xml version="1.0" encoding="utf-8"?>
<sst xmlns="http://schemas.openxmlformats.org/spreadsheetml/2006/main" count="34" uniqueCount="32">
  <si>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БЕРЕЗНЯ 2018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</si>
  <si>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</si>
  <si>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</si>
  <si>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</si>
  <si>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</si>
  <si>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01.01.2018</t>
  </si>
  <si>
    <t>Станом на 01.03.2018</t>
  </si>
  <si>
    <t>Відхилення (+/-)</t>
  </si>
  <si>
    <t>Надходження за січень-лютий 2017 року</t>
  </si>
  <si>
    <t>Надходження за січень-лютий 2018 року</t>
  </si>
  <si>
    <t>Відхилення до факту 2017 р., тис.грн.</t>
  </si>
  <si>
    <t>Темп росту (падіння) надходжень 2018р. до 2017р.,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</si>
  <si>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</si>
  <si>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</si>
  <si>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</si>
  <si>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</si>
  <si>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</si>
  <si>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</si>
  <si>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</si>
  <si>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</si>
  <si>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</si>
  <si>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</si>
  <si>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</si>
  <si>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</si>
  <si>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</si>
  <si>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</si>
  <si>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</si>
  <si>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</si>
  <si>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</si>
  <si>
    <t>Заступник начальника фінансово-економічного управління - начальник відділу забезпечення наповнення бюджету</t>
  </si>
  <si>
    <t>О.В. Чижма</t>
  </si>
  <si>
    <t>Тодоров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</si>
</sst>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topLeftCell="B1" zoomScale="70" zoomScaleNormal="75" zoomScaleSheetLayoutView="70" workbookViewId="0">
      <selection activeCell="I15" sqref="I15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2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v>1811332.6</v>
      </c>
      <c r="C10" s="29">
        <v>1878325.3</v>
      </c>
      <c r="D10" s="29">
        <f>C10-B10</f>
        <v>66992.699999999953</v>
      </c>
      <c r="E10" s="30">
        <f>C10/B10*100-100</f>
        <v>3.6985311256474915</v>
      </c>
      <c r="F10" s="31" t="s">
        <v>18</v>
      </c>
      <c r="G10" s="32">
        <v>283219.20000000001</v>
      </c>
      <c r="H10" s="32">
        <v>291450.8</v>
      </c>
      <c r="I10" s="33">
        <v>323012.09999999998</v>
      </c>
      <c r="J10" s="32">
        <f t="shared" ref="J10:J15" si="0">I10-H10</f>
        <v>31561.299999999988</v>
      </c>
      <c r="K10" s="32">
        <f t="shared" ref="K10:K15" si="1">I10/H10*100</f>
        <v>110.82903186404016</v>
      </c>
      <c r="L10" s="32">
        <f t="shared" ref="L10:L15" si="2">I10-G10</f>
        <v>39792.899999999965</v>
      </c>
      <c r="M10" s="34">
        <f t="shared" ref="M10:M15" si="3">I10/G10*100</f>
        <v>114.05021269744422</v>
      </c>
    </row>
    <row r="11" spans="1:13" ht="90.75" customHeight="1" x14ac:dyDescent="0.25">
      <c r="A11" s="35" t="s">
        <v>19</v>
      </c>
      <c r="B11" s="36">
        <v>176088.5</v>
      </c>
      <c r="C11" s="36">
        <v>175975.8</v>
      </c>
      <c r="D11" s="36">
        <f t="shared" ref="D11:D15" si="4">C11-B11</f>
        <v>-112.70000000001164</v>
      </c>
      <c r="E11" s="37">
        <f t="shared" ref="E11:E15" si="5">C11/B11*100-100</f>
        <v>-6.4001908131430696E-2</v>
      </c>
      <c r="F11" s="35" t="s">
        <v>20</v>
      </c>
      <c r="G11" s="36">
        <v>23525.8</v>
      </c>
      <c r="H11" s="36">
        <v>25428.5</v>
      </c>
      <c r="I11" s="38">
        <v>7459.4</v>
      </c>
      <c r="J11" s="36">
        <f t="shared" si="0"/>
        <v>-17969.099999999999</v>
      </c>
      <c r="K11" s="36">
        <f t="shared" si="1"/>
        <v>29.334801502251413</v>
      </c>
      <c r="L11" s="36">
        <f t="shared" si="2"/>
        <v>-16066.4</v>
      </c>
      <c r="M11" s="39">
        <f t="shared" si="3"/>
        <v>31.707317073170731</v>
      </c>
    </row>
    <row r="12" spans="1:13" ht="88.5" customHeight="1" x14ac:dyDescent="0.25">
      <c r="A12" s="35" t="s">
        <v>21</v>
      </c>
      <c r="B12" s="36">
        <v>74521.399999999994</v>
      </c>
      <c r="C12" s="36">
        <v>74511.5</v>
      </c>
      <c r="D12" s="36">
        <f t="shared" si="4"/>
        <v>-9.8999999999941792</v>
      </c>
      <c r="E12" s="37">
        <f t="shared" si="5"/>
        <v>-1.3284774574813696E-2</v>
      </c>
      <c r="F12" s="35" t="s">
        <v>22</v>
      </c>
      <c r="G12" s="36">
        <v>22776.3</v>
      </c>
      <c r="H12" s="40">
        <v>24837.8</v>
      </c>
      <c r="I12" s="41">
        <v>6164.1</v>
      </c>
      <c r="J12" s="36">
        <f t="shared" si="0"/>
        <v>-18673.699999999997</v>
      </c>
      <c r="K12" s="36">
        <f t="shared" si="1"/>
        <v>24.817415391057182</v>
      </c>
      <c r="L12" s="36">
        <f t="shared" si="2"/>
        <v>-16612.199999999997</v>
      </c>
      <c r="M12" s="39">
        <f t="shared" si="3"/>
        <v>27.063658276366226</v>
      </c>
    </row>
    <row r="13" spans="1:13" ht="149.25" customHeight="1" x14ac:dyDescent="0.25">
      <c r="A13" s="35" t="s">
        <v>23</v>
      </c>
      <c r="B13" s="42">
        <v>1541624.2</v>
      </c>
      <c r="C13" s="42">
        <v>1608844.6</v>
      </c>
      <c r="D13" s="36">
        <f t="shared" si="4"/>
        <v>67220.40000000014</v>
      </c>
      <c r="E13" s="37">
        <f t="shared" si="5"/>
        <v>4.3603622724656361</v>
      </c>
      <c r="F13" s="35" t="s">
        <v>24</v>
      </c>
      <c r="G13" s="36">
        <v>40.9</v>
      </c>
      <c r="H13" s="40">
        <v>0</v>
      </c>
      <c r="I13" s="41">
        <v>116.9</v>
      </c>
      <c r="J13" s="36">
        <f t="shared" si="0"/>
        <v>116.9</v>
      </c>
      <c r="K13" s="36" t="e">
        <f t="shared" si="1"/>
        <v>#DIV/0!</v>
      </c>
      <c r="L13" s="36">
        <f t="shared" si="2"/>
        <v>76</v>
      </c>
      <c r="M13" s="39">
        <f t="shared" si="3"/>
        <v>285.81907090464551</v>
      </c>
    </row>
    <row r="14" spans="1:13" ht="61.5" customHeight="1" x14ac:dyDescent="0.25">
      <c r="A14" s="35" t="s">
        <v>25</v>
      </c>
      <c r="B14" s="36">
        <v>8299.2999999999993</v>
      </c>
      <c r="C14" s="36">
        <v>8298.7000000000007</v>
      </c>
      <c r="D14" s="36">
        <f t="shared" si="4"/>
        <v>-0.59999999999854481</v>
      </c>
      <c r="E14" s="37">
        <f t="shared" si="5"/>
        <v>-7.2295253816321292E-3</v>
      </c>
      <c r="F14" s="35" t="s">
        <v>26</v>
      </c>
      <c r="G14" s="36">
        <v>708.6</v>
      </c>
      <c r="H14" s="40">
        <v>590.70000000000005</v>
      </c>
      <c r="I14" s="43">
        <v>1178.4000000000001</v>
      </c>
      <c r="J14" s="36">
        <f t="shared" si="0"/>
        <v>587.70000000000005</v>
      </c>
      <c r="K14" s="36">
        <f t="shared" si="1"/>
        <v>199.49212798374811</v>
      </c>
      <c r="L14" s="36">
        <f t="shared" si="2"/>
        <v>469.80000000000007</v>
      </c>
      <c r="M14" s="39">
        <f t="shared" si="3"/>
        <v>166.29974597798477</v>
      </c>
    </row>
    <row r="15" spans="1:13" ht="98.25" customHeight="1" thickBot="1" x14ac:dyDescent="0.3">
      <c r="A15" s="44" t="s">
        <v>27</v>
      </c>
      <c r="B15" s="45">
        <v>10799.2</v>
      </c>
      <c r="C15" s="45">
        <v>10694.7</v>
      </c>
      <c r="D15" s="45">
        <f t="shared" si="4"/>
        <v>-104.5</v>
      </c>
      <c r="E15" s="46">
        <f t="shared" si="5"/>
        <v>-0.96766427142750899</v>
      </c>
      <c r="F15" s="44" t="s">
        <v>28</v>
      </c>
      <c r="G15" s="47">
        <v>1733.5</v>
      </c>
      <c r="H15" s="47">
        <v>1828.5</v>
      </c>
      <c r="I15" s="47">
        <v>1949.9</v>
      </c>
      <c r="J15" s="45">
        <f t="shared" si="0"/>
        <v>121.40000000000009</v>
      </c>
      <c r="K15" s="45">
        <f t="shared" si="1"/>
        <v>106.63932184850971</v>
      </c>
      <c r="L15" s="45">
        <f t="shared" si="2"/>
        <v>216.40000000000009</v>
      </c>
      <c r="M15" s="46">
        <f t="shared" si="3"/>
        <v>112.4834150562446</v>
      </c>
    </row>
    <row r="18" spans="1:9" ht="90" customHeight="1" x14ac:dyDescent="0.35">
      <c r="A18" s="48"/>
      <c r="B18" s="49" t="s">
        <v>29</v>
      </c>
      <c r="C18" s="49"/>
      <c r="D18" s="49"/>
      <c r="E18" s="50"/>
      <c r="F18" s="51"/>
      <c r="G18" s="51" t="s">
        <v>30</v>
      </c>
      <c r="H18" s="52"/>
      <c r="I18" s="53"/>
    </row>
    <row r="20" spans="1:9" ht="18.75" x14ac:dyDescent="0.3">
      <c r="B20" s="54" t="s">
        <v>31</v>
      </c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010318</vt:lpstr>
      <vt:lpstr>'010318'!Область_печати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2018-03-20T09:15:58Z</dcterms:created>
  <dcterms:modified xsi:type="dcterms:W3CDTF">2018-03-20T09:16:22Z</dcterms:modified>
</cp:coreProperties>
</file>