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115" windowHeight="8010" activeTab="0"/>
  </bookViews>
  <sheets>
    <sheet name="011117" sheetId="1" r:id="rId1"/>
  </sheets>
  <definedNames>
    <definedName name="_xlnm.Print_Area" localSheetId="0">'011117'!$A$1:$M$15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<sst xmlns="http://schemas.openxmlformats.org/spreadsheetml/2006/main" count="31" uniqueCount="29">
  <si>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</si>
  <si>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</si>
  <si>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</si>
  <si>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</si>
  <si>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</si>
  <si>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01.11.2017</t>
  </si>
  <si>
    <t>Відхилення (+/-)</t>
  </si>
  <si>
    <t>Надходження за січень-жовтень 2016 року</t>
  </si>
  <si>
    <t>Надходження за січень-жовтень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</si>
  <si>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</si>
  <si>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</si>
  <si>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</si>
  <si>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</si>
  <si>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</si>
  <si>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</si>
  <si>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</si>
  <si>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</si>
  <si>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</si>
  <si>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</si>
  <si>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</si>
  <si>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</si>
  <si>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</si>
  <si>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</si>
  <si>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</si>
  <si>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</si>
  <si>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</si>
  <si>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</si>
  <si>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</si>
  <si>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ЛИСТОПАДА 2017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</si>
</sst>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A3" sqref="A3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9" width="16.140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ht="19.5" thickBot="1">
      <c r="M4" s="2" t="s">
        <v>0</v>
      </c>
    </row>
    <row r="5" spans="1:13" ht="26.25" customHeight="1" thickBot="1">
      <c r="A5" s="39" t="s">
        <v>1</v>
      </c>
      <c r="B5" s="40"/>
      <c r="C5" s="40"/>
      <c r="D5" s="40"/>
      <c r="E5" s="41"/>
      <c r="F5" s="39" t="s">
        <v>2</v>
      </c>
      <c r="G5" s="40"/>
      <c r="H5" s="40"/>
      <c r="I5" s="40"/>
      <c r="J5" s="40"/>
      <c r="K5" s="40"/>
      <c r="L5" s="40"/>
      <c r="M5" s="41"/>
    </row>
    <row r="6" spans="1:13" ht="38.25" customHeight="1">
      <c r="A6" s="42" t="s">
        <v>3</v>
      </c>
      <c r="B6" s="32" t="s">
        <v>4</v>
      </c>
      <c r="C6" s="32" t="s">
        <v>5</v>
      </c>
      <c r="D6" s="46" t="s">
        <v>6</v>
      </c>
      <c r="E6" s="47"/>
      <c r="F6" s="42" t="s">
        <v>3</v>
      </c>
      <c r="G6" s="32" t="s">
        <v>7</v>
      </c>
      <c r="H6" s="52" t="s">
        <v>8</v>
      </c>
      <c r="I6" s="53"/>
      <c r="J6" s="53"/>
      <c r="K6" s="54"/>
      <c r="L6" s="32" t="s">
        <v>9</v>
      </c>
      <c r="M6" s="34" t="s">
        <v>10</v>
      </c>
    </row>
    <row r="7" spans="1:13" ht="3.75" customHeight="1" hidden="1">
      <c r="A7" s="43"/>
      <c r="B7" s="33"/>
      <c r="C7" s="33"/>
      <c r="D7" s="48"/>
      <c r="E7" s="49"/>
      <c r="F7" s="43"/>
      <c r="G7" s="33"/>
      <c r="H7" s="36" t="s">
        <v>11</v>
      </c>
      <c r="I7" s="36" t="s">
        <v>12</v>
      </c>
      <c r="J7" s="37" t="s">
        <v>6</v>
      </c>
      <c r="K7" s="36" t="s">
        <v>13</v>
      </c>
      <c r="L7" s="33"/>
      <c r="M7" s="35"/>
    </row>
    <row r="8" spans="1:13" ht="15" customHeight="1" hidden="1">
      <c r="A8" s="43"/>
      <c r="B8" s="33"/>
      <c r="C8" s="33"/>
      <c r="D8" s="50"/>
      <c r="E8" s="51"/>
      <c r="F8" s="43"/>
      <c r="G8" s="33"/>
      <c r="H8" s="36"/>
      <c r="I8" s="36"/>
      <c r="J8" s="33"/>
      <c r="K8" s="36"/>
      <c r="L8" s="33"/>
      <c r="M8" s="35"/>
    </row>
    <row r="9" spans="1:13" ht="95.25" customHeight="1" thickBot="1">
      <c r="A9" s="44"/>
      <c r="B9" s="45"/>
      <c r="C9" s="45"/>
      <c r="D9" s="3" t="s">
        <v>14</v>
      </c>
      <c r="E9" s="4" t="s">
        <v>15</v>
      </c>
      <c r="F9" s="43"/>
      <c r="G9" s="33"/>
      <c r="H9" s="37"/>
      <c r="I9" s="37"/>
      <c r="J9" s="33"/>
      <c r="K9" s="37"/>
      <c r="L9" s="33"/>
      <c r="M9" s="35"/>
    </row>
    <row r="10" spans="1:13" ht="83.25" customHeight="1">
      <c r="A10" s="5" t="s">
        <v>16</v>
      </c>
      <c r="B10" s="6">
        <f>SUM(B11:B15)</f>
        <v>1700792.8</v>
      </c>
      <c r="C10" s="6">
        <f>SUM(C11:C15)</f>
        <v>1778212.0999999999</v>
      </c>
      <c r="D10" s="6">
        <f>C10-B10</f>
        <v>77419.29999999981</v>
      </c>
      <c r="E10" s="7">
        <f>C10/B10*100-100</f>
        <v>4.551953653613765</v>
      </c>
      <c r="F10" s="8" t="s">
        <v>17</v>
      </c>
      <c r="G10" s="9">
        <v>1613480.1</v>
      </c>
      <c r="H10" s="9">
        <v>1564761.4</v>
      </c>
      <c r="I10" s="10">
        <v>1486083.1</v>
      </c>
      <c r="J10" s="9">
        <f aca="true" t="shared" si="0" ref="J10:J15">I10-H10</f>
        <v>-78678.29999999981</v>
      </c>
      <c r="K10" s="9">
        <f aca="true" t="shared" si="1" ref="K10:K15">I10/H10*100</f>
        <v>94.97186599822824</v>
      </c>
      <c r="L10" s="9">
        <f aca="true" t="shared" si="2" ref="L10:L15">I10-G10</f>
        <v>-127397</v>
      </c>
      <c r="M10" s="11">
        <f aca="true" t="shared" si="3" ref="M10:M15">I10/G10*100</f>
        <v>92.10421002403439</v>
      </c>
    </row>
    <row r="11" spans="1:13" ht="90.75" customHeight="1">
      <c r="A11" s="12" t="s">
        <v>18</v>
      </c>
      <c r="B11" s="13">
        <v>176002.1</v>
      </c>
      <c r="C11" s="14">
        <v>176241.3</v>
      </c>
      <c r="D11" s="14">
        <f aca="true" t="shared" si="4" ref="D11:D15">C11-B11</f>
        <v>239.19999999998254</v>
      </c>
      <c r="E11" s="15">
        <f aca="true" t="shared" si="5" ref="E11:E15">C11/B11*100-100</f>
        <v>0.1359074692858684</v>
      </c>
      <c r="F11" s="12" t="s">
        <v>19</v>
      </c>
      <c r="G11" s="14">
        <v>179962.4</v>
      </c>
      <c r="H11" s="14">
        <v>315409.5</v>
      </c>
      <c r="I11" s="16">
        <v>123470.8</v>
      </c>
      <c r="J11" s="14">
        <f t="shared" si="0"/>
        <v>-191938.7</v>
      </c>
      <c r="K11" s="14">
        <f t="shared" si="1"/>
        <v>39.146189318964716</v>
      </c>
      <c r="L11" s="14">
        <f t="shared" si="2"/>
        <v>-56491.59999999999</v>
      </c>
      <c r="M11" s="17">
        <f t="shared" si="3"/>
        <v>68.60922059274604</v>
      </c>
    </row>
    <row r="12" spans="1:13" ht="88.5" customHeight="1">
      <c r="A12" s="12" t="s">
        <v>20</v>
      </c>
      <c r="B12" s="14">
        <v>73648.3</v>
      </c>
      <c r="C12" s="14">
        <v>74610.4</v>
      </c>
      <c r="D12" s="14">
        <f t="shared" si="4"/>
        <v>962.0999999999913</v>
      </c>
      <c r="E12" s="15">
        <f t="shared" si="5"/>
        <v>1.3063437988385118</v>
      </c>
      <c r="F12" s="12" t="s">
        <v>21</v>
      </c>
      <c r="G12" s="14">
        <v>161563</v>
      </c>
      <c r="H12" s="18">
        <v>301995.4</v>
      </c>
      <c r="I12" s="18">
        <v>118900</v>
      </c>
      <c r="J12" s="14">
        <f t="shared" si="0"/>
        <v>-183095.40000000002</v>
      </c>
      <c r="K12" s="14">
        <f t="shared" si="1"/>
        <v>39.37146062489693</v>
      </c>
      <c r="L12" s="14">
        <f t="shared" si="2"/>
        <v>-42663</v>
      </c>
      <c r="M12" s="17">
        <f t="shared" si="3"/>
        <v>73.5935826891058</v>
      </c>
    </row>
    <row r="13" spans="1:13" ht="149.25" customHeight="1">
      <c r="A13" s="12" t="s">
        <v>22</v>
      </c>
      <c r="B13" s="14">
        <v>1433069.5</v>
      </c>
      <c r="C13" s="19">
        <v>1508218.2</v>
      </c>
      <c r="D13" s="14">
        <f t="shared" si="4"/>
        <v>75148.69999999995</v>
      </c>
      <c r="E13" s="15">
        <f t="shared" si="5"/>
        <v>5.243897801188282</v>
      </c>
      <c r="F13" s="12" t="s">
        <v>23</v>
      </c>
      <c r="G13" s="14">
        <v>573.4</v>
      </c>
      <c r="H13" s="18">
        <v>528.4</v>
      </c>
      <c r="I13" s="18">
        <v>384.2</v>
      </c>
      <c r="J13" s="14">
        <f t="shared" si="0"/>
        <v>-144.2</v>
      </c>
      <c r="K13" s="14">
        <f t="shared" si="1"/>
        <v>72.71006813020439</v>
      </c>
      <c r="L13" s="14">
        <f t="shared" si="2"/>
        <v>-189.2</v>
      </c>
      <c r="M13" s="17">
        <f t="shared" si="3"/>
        <v>67.00383676316707</v>
      </c>
    </row>
    <row r="14" spans="1:13" ht="61.5" customHeight="1">
      <c r="A14" s="12" t="s">
        <v>24</v>
      </c>
      <c r="B14" s="14">
        <v>8609.3</v>
      </c>
      <c r="C14" s="14">
        <v>8299.3</v>
      </c>
      <c r="D14" s="14">
        <f t="shared" si="4"/>
        <v>-310</v>
      </c>
      <c r="E14" s="15">
        <f t="shared" si="5"/>
        <v>-3.6007573205719297</v>
      </c>
      <c r="F14" s="12" t="s">
        <v>25</v>
      </c>
      <c r="G14" s="14">
        <v>17826</v>
      </c>
      <c r="H14" s="20">
        <v>12885.7</v>
      </c>
      <c r="I14" s="21">
        <v>4186.6</v>
      </c>
      <c r="J14" s="14">
        <f t="shared" si="0"/>
        <v>-8699.1</v>
      </c>
      <c r="K14" s="14">
        <f t="shared" si="1"/>
        <v>32.49027992270502</v>
      </c>
      <c r="L14" s="14">
        <f t="shared" si="2"/>
        <v>-13639.4</v>
      </c>
      <c r="M14" s="17">
        <f t="shared" si="3"/>
        <v>23.48591944350948</v>
      </c>
    </row>
    <row r="15" spans="1:13" ht="98.25" customHeight="1" thickBot="1">
      <c r="A15" s="22" t="s">
        <v>26</v>
      </c>
      <c r="B15" s="23">
        <v>9463.6</v>
      </c>
      <c r="C15" s="23">
        <v>10842.9</v>
      </c>
      <c r="D15" s="23">
        <f t="shared" si="4"/>
        <v>1379.2999999999993</v>
      </c>
      <c r="E15" s="24">
        <f t="shared" si="5"/>
        <v>14.574791833974388</v>
      </c>
      <c r="F15" s="22" t="s">
        <v>27</v>
      </c>
      <c r="G15" s="25">
        <v>9909.5</v>
      </c>
      <c r="H15" s="23">
        <v>8716.7</v>
      </c>
      <c r="I15" s="23">
        <v>12037.1</v>
      </c>
      <c r="J15" s="23">
        <f t="shared" si="0"/>
        <v>3320.3999999999996</v>
      </c>
      <c r="K15" s="23">
        <f t="shared" si="1"/>
        <v>138.09239735220896</v>
      </c>
      <c r="L15" s="23">
        <f t="shared" si="2"/>
        <v>2127.6000000000004</v>
      </c>
      <c r="M15" s="24">
        <f t="shared" si="3"/>
        <v>121.47030627175943</v>
      </c>
    </row>
    <row r="18" spans="1:9" ht="47.25" customHeight="1">
      <c r="A18" s="26"/>
      <c r="B18" s="31"/>
      <c r="C18" s="31"/>
      <c r="D18" s="31"/>
      <c r="E18" s="27"/>
      <c r="H18" s="28"/>
      <c r="I18" s="29"/>
    </row>
    <row r="20" ht="15">
      <c r="B20" s="30"/>
    </row>
  </sheetData>
  <mergeCells count="17"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  <mergeCell ref="B18:D18"/>
    <mergeCell ref="L6:L9"/>
    <mergeCell ref="M6:M9"/>
    <mergeCell ref="H7:H9"/>
    <mergeCell ref="I7:I9"/>
    <mergeCell ref="J7:J9"/>
    <mergeCell ref="K7:K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Олена О. Беляєва</cp:lastModifiedBy>
  <dcterms:created xsi:type="dcterms:W3CDTF">2017-11-20T13:13:34Z</dcterms:created>
  <dcterms:modified xsi:type="dcterms:W3CDTF">2017-11-21T09:10:25Z</dcterms:modified>
  <cp:category/>
  <cp:version/>
  <cp:contentType/>
  <cp:contentStatus/>
</cp:coreProperties>
</file>