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5pf_titul" sheetId="1" r:id="rId1"/>
    <sheet name="5pf" sheetId="2" r:id="rId2"/>
    <sheet name="5pf_titul (раб)" sheetId="3" r:id="rId3"/>
    <sheet name="5pf (раб)" sheetId="4" r:id="rId4"/>
  </sheets>
  <externalReferences>
    <externalReference r:id="rId7"/>
  </externalReferences>
  <definedNames>
    <definedName name="_xlnm.Print_Titles" localSheetId="1">'5pf'!$3:$3</definedName>
  </definedNames>
  <calcPr calcId="124519"/>
  <extLst/>
</workbook>
</file>

<file path=xl/sharedStrings.xml><?xml version="1.0" encoding="utf-8"?>
<sst xmlns="http://schemas.openxmlformats.org/spreadsheetml/2006/main" count="184" uniqueCount="95">
  <si>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</si>
  <si>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</si>
  <si>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</si>
  <si>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01.04.2020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</si>
  <si>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</si>
  <si>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</si>
  <si>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</si>
  <si>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</si>
  <si>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</si>
  <si>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</si>
  <si>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</si>
  <si>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</si>
  <si>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</si>
  <si>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</si>
  <si>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</si>
  <si>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</si>
  <si>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</si>
  <si>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</si>
  <si>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</si>
  <si>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</si>
  <si>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</si>
  <si>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Волинській області</t>
  </si>
  <si>
    <t>Поштова адреса</t>
  </si>
  <si>
    <t>вул. Кравчука 22-в, м. Луцьк, 43026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</si>
  <si>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</si>
  <si>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</si>
  <si>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</si>
  <si>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</si>
  <si>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</si>
  <si>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</si>
  <si>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</si>
  <si>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</si>
  <si>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</si>
  <si>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</si>
  <si>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</si>
  <si>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</si>
  <si>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</si>
  <si>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</si>
  <si>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</si>
  <si>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</si>
  <si>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</si>
  <si>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</si>
  <si>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</si>
  <si>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</si>
  <si>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</si>
  <si>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</si>
  <si>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</si>
  <si>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</si>
  <si>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</si>
  <si>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</si>
  <si>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</si>
  <si>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</si>
  <si>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</si>
  <si>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</si>
  <si>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</si>
  <si>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</si>
  <si>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</si>
  <si>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</si>
  <si>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</si>
  <si>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</si>
  <si>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</si>
  <si>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</si>
  <si>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</si>
  <si>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</si>
  <si>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</si>
  <si>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</si>
  <si>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</si>
  <si>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</si>
  <si>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</si>
  <si>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</si>
  <si>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</si>
  <si>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</si>
  <si>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</si>
  <si>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</si>
  <si>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</si>
  <si>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</si>
  <si>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</si>
  <si>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</si>
  <si>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</si>
  <si>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</si>
  <si>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</si>
  <si>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</si>
  <si>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</si>
  <si>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</si>
  <si>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</si>
  <si>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</si>
  <si>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</si>
  <si>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</si>
  <si>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</si>
  <si>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</si>
  <si>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</si>
  <si>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</si>
  <si>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ЗВІТ
про розподіл працюючих пенсіонерів за розмірами призначених місячних пенсій</t>
  </si>
  <si>
    <r>
      <rPr>
        <sz val="8"/>
        <rFont val="Times New Roman"/>
        <family val="1"/>
      </rPr>
      <t xml:space="preserve">Чисельність </t>
    </r>
    <r>
      <rPr>
        <b/>
        <u val="single"/>
        <sz val="8"/>
        <rFont val="Times New Roman"/>
        <family val="1"/>
      </rPr>
      <t>працюючих</t>
    </r>
    <r>
      <rPr>
        <sz val="8"/>
        <rFont val="Times New Roman"/>
        <family val="1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</si>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</sst>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Protection="1"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1" fontId="0" fillId="0" borderId="2" xfId="0" applyNumberFormat="1" applyFont="1" applyBorder="1" applyAlignment="1" applyProtection="1">
      <alignment horizontal="right" vertical="top" wrapText="1"/>
      <protection locked="0"/>
    </xf>
    <xf numFmtId="1" fontId="0" fillId="0" borderId="8" xfId="0" applyNumberFormat="1" applyFont="1" applyBorder="1" applyAlignment="1" applyProtection="1">
      <alignment horizontal="right" vertical="top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1" fontId="0" fillId="0" borderId="8" xfId="0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0" applyNumberFormat="1" applyFont="1"/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3" fontId="6" fillId="0" borderId="0" xfId="0" applyNumberFormat="1" applyFont="1"/>
    <xf numFmtId="4" fontId="6" fillId="0" borderId="0" xfId="0" applyNumberFormat="1" applyFont="1"/>
    <xf numFmtId="49" fontId="5" fillId="0" borderId="12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Protection="1"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\Users\Aquanet\Desktop\5\5pf%20(rab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23">
      <selection activeCell="A21" sqref="A21:I21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ht="12.75">
      <c r="A2" s="15"/>
    </row>
    <row r="3" spans="1:7" ht="35.25" customHeight="1">
      <c r="A3" s="13" t="s">
        <v>1</v>
      </c>
      <c r="B3" s="13"/>
      <c r="C3" s="13"/>
      <c r="D3" s="13"/>
      <c r="E3" s="13"/>
      <c r="F3" s="13"/>
      <c r="G3" s="13"/>
    </row>
    <row r="4" spans="2:5" ht="15.75" customHeight="1">
      <c r="B4" s="16"/>
      <c r="C4" s="17" t="s">
        <v>2</v>
      </c>
      <c r="D4" s="12" t="s">
        <v>3</v>
      </c>
      <c r="E4" s="12"/>
    </row>
    <row r="5" ht="16.5" customHeight="1">
      <c r="A5" s="18"/>
    </row>
    <row r="6" spans="1:9" ht="14.25" customHeight="1">
      <c r="A6" s="11" t="s">
        <v>4</v>
      </c>
      <c r="B6" s="11"/>
      <c r="C6" s="11"/>
      <c r="D6" s="11"/>
      <c r="E6" s="11"/>
      <c r="F6" s="19" t="s">
        <v>5</v>
      </c>
      <c r="G6" s="10" t="s">
        <v>6</v>
      </c>
      <c r="H6" s="10"/>
      <c r="I6" s="10"/>
    </row>
    <row r="7" spans="1:9" ht="2.25" customHeight="1" hidden="1">
      <c r="A7" s="20"/>
      <c r="B7" s="21"/>
      <c r="C7" s="21"/>
      <c r="D7" s="21"/>
      <c r="E7" s="22"/>
      <c r="F7" s="23"/>
      <c r="G7" s="24"/>
      <c r="H7" s="25"/>
      <c r="I7" s="25"/>
    </row>
    <row r="8" spans="1:9" ht="40.5" customHeight="1">
      <c r="A8" s="9" t="s">
        <v>7</v>
      </c>
      <c r="B8" s="9"/>
      <c r="C8" s="9"/>
      <c r="D8" s="9"/>
      <c r="E8" s="9"/>
      <c r="F8" s="26"/>
      <c r="G8" s="8" t="s">
        <v>8</v>
      </c>
      <c r="H8" s="8"/>
      <c r="I8" s="8"/>
    </row>
    <row r="9" spans="1:9" ht="25.5" customHeight="1">
      <c r="A9" s="7" t="s">
        <v>9</v>
      </c>
      <c r="B9" s="7"/>
      <c r="C9" s="7"/>
      <c r="D9" s="7"/>
      <c r="E9" s="7"/>
      <c r="F9" s="6" t="s">
        <v>10</v>
      </c>
      <c r="G9" s="8"/>
      <c r="H9" s="8"/>
      <c r="I9" s="8"/>
    </row>
    <row r="10" spans="1:9" ht="13.5" customHeight="1">
      <c r="A10" s="5" t="s">
        <v>11</v>
      </c>
      <c r="B10" s="5"/>
      <c r="C10" s="5"/>
      <c r="D10" s="5"/>
      <c r="E10" s="5"/>
      <c r="F10" s="6"/>
      <c r="G10" s="8"/>
      <c r="H10" s="8"/>
      <c r="I10" s="8"/>
    </row>
    <row r="11" spans="1:9" ht="29.25" customHeight="1">
      <c r="A11" s="9" t="s">
        <v>12</v>
      </c>
      <c r="B11" s="9"/>
      <c r="C11" s="9"/>
      <c r="D11" s="9"/>
      <c r="E11" s="9"/>
      <c r="F11" s="27"/>
      <c r="G11" s="8"/>
      <c r="H11" s="8"/>
      <c r="I11" s="8"/>
    </row>
    <row r="12" spans="1:7" ht="13.5" customHeight="1">
      <c r="A12" s="4" t="s">
        <v>13</v>
      </c>
      <c r="B12" s="4"/>
      <c r="C12" s="4"/>
      <c r="D12" s="4"/>
      <c r="E12" s="4"/>
      <c r="F12" s="6" t="s">
        <v>14</v>
      </c>
      <c r="G12" s="28"/>
    </row>
    <row r="13" spans="1:9" ht="51.75" customHeight="1">
      <c r="A13" s="3" t="s">
        <v>15</v>
      </c>
      <c r="B13" s="3"/>
      <c r="C13" s="3"/>
      <c r="D13" s="3"/>
      <c r="E13" s="3"/>
      <c r="F13" s="6"/>
      <c r="G13" s="28"/>
      <c r="H13" s="29"/>
      <c r="I13" s="29" t="s">
        <v>16</v>
      </c>
    </row>
    <row r="14" spans="1:7" ht="25.5" customHeight="1">
      <c r="A14" s="9" t="s">
        <v>17</v>
      </c>
      <c r="B14" s="9"/>
      <c r="C14" s="9"/>
      <c r="D14" s="9"/>
      <c r="E14" s="9"/>
      <c r="F14" s="2" t="s">
        <v>18</v>
      </c>
      <c r="G14" s="28"/>
    </row>
    <row r="15" spans="1:7" ht="12.75" customHeight="1">
      <c r="A15" s="3" t="s">
        <v>19</v>
      </c>
      <c r="B15" s="3"/>
      <c r="C15" s="3"/>
      <c r="D15" s="3"/>
      <c r="E15" s="3"/>
      <c r="F15" s="2"/>
      <c r="G15" s="28"/>
    </row>
    <row r="16" ht="13.5" customHeight="1">
      <c r="A16" s="15"/>
    </row>
    <row r="17" spans="1:9" s="30" customFormat="1" ht="13.5" customHeight="1">
      <c r="A17" s="1" t="s">
        <v>20</v>
      </c>
      <c r="B17" s="1"/>
      <c r="C17" s="1"/>
      <c r="D17" s="1"/>
      <c r="E17" s="1"/>
      <c r="F17" s="1"/>
      <c r="G17" s="1"/>
      <c r="H17" s="1"/>
      <c r="I17" s="1"/>
    </row>
    <row r="18" spans="1:9" s="30" customFormat="1" ht="14.25" customHeight="1">
      <c r="A18" s="64" t="s">
        <v>21</v>
      </c>
      <c r="B18" s="64"/>
      <c r="C18" s="64"/>
      <c r="D18" s="64"/>
      <c r="E18" s="64"/>
      <c r="F18" s="64"/>
      <c r="G18" s="64"/>
      <c r="H18" s="64"/>
      <c r="I18" s="64"/>
    </row>
    <row r="19" spans="1:9" s="30" customFormat="1" ht="13.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30" customFormat="1" ht="13.5" customHeight="1">
      <c r="A20" s="1" t="s">
        <v>22</v>
      </c>
      <c r="B20" s="1"/>
      <c r="C20" s="1"/>
      <c r="D20" s="1"/>
      <c r="E20" s="1"/>
      <c r="F20" s="1"/>
      <c r="G20" s="1"/>
      <c r="H20" s="1"/>
      <c r="I20" s="1"/>
    </row>
    <row r="21" spans="1:9" s="30" customFormat="1" ht="13.5" customHeight="1">
      <c r="A21" s="64" t="s">
        <v>23</v>
      </c>
      <c r="B21" s="64"/>
      <c r="C21" s="64"/>
      <c r="D21" s="64"/>
      <c r="E21" s="64"/>
      <c r="F21" s="64"/>
      <c r="G21" s="64"/>
      <c r="H21" s="64"/>
      <c r="I21" s="64"/>
    </row>
    <row r="22" spans="1:9" s="30" customFormat="1" ht="13.5" customHeight="1">
      <c r="A22" s="65"/>
      <c r="B22" s="65"/>
      <c r="C22" s="65"/>
      <c r="D22" s="65"/>
      <c r="E22" s="65"/>
      <c r="F22" s="65"/>
      <c r="G22" s="65"/>
      <c r="H22" s="65"/>
      <c r="I22" s="65"/>
    </row>
    <row r="23" spans="1:9" s="30" customFormat="1" ht="13.5" customHeight="1">
      <c r="A23" s="66" t="s">
        <v>24</v>
      </c>
      <c r="B23" s="66" t="s">
        <v>25</v>
      </c>
      <c r="C23" s="66"/>
      <c r="D23" s="66"/>
      <c r="E23" s="66"/>
      <c r="F23" s="66"/>
      <c r="G23" s="66"/>
      <c r="H23" s="66"/>
      <c r="I23" s="66"/>
    </row>
    <row r="24" spans="1:9" s="30" customFormat="1" ht="67.5" customHeight="1">
      <c r="A24" s="66"/>
      <c r="B24" s="31" t="s">
        <v>26</v>
      </c>
      <c r="C24" s="31" t="s">
        <v>27</v>
      </c>
      <c r="D24" s="31" t="s">
        <v>28</v>
      </c>
      <c r="E24" s="31" t="s">
        <v>29</v>
      </c>
      <c r="F24" s="31" t="s">
        <v>30</v>
      </c>
      <c r="G24" s="31" t="s">
        <v>31</v>
      </c>
      <c r="H24" s="31"/>
      <c r="I24" s="31" t="s">
        <v>32</v>
      </c>
    </row>
    <row r="25" spans="1:9" s="36" customFormat="1" ht="13.5" customHeight="1">
      <c r="A25" s="32">
        <v>1</v>
      </c>
      <c r="B25" s="33">
        <v>2</v>
      </c>
      <c r="C25" s="33">
        <v>3</v>
      </c>
      <c r="D25" s="34">
        <v>4</v>
      </c>
      <c r="E25" s="33">
        <v>5</v>
      </c>
      <c r="F25" s="33">
        <v>6</v>
      </c>
      <c r="G25" s="33">
        <v>7</v>
      </c>
      <c r="H25" s="33">
        <v>8</v>
      </c>
      <c r="I25" s="35">
        <v>9</v>
      </c>
    </row>
    <row r="26" spans="1:6" s="30" customFormat="1" ht="12.75">
      <c r="A26" s="67" t="s">
        <v>33</v>
      </c>
      <c r="B26" s="67"/>
      <c r="C26" s="67"/>
      <c r="D26" s="67"/>
      <c r="E26" s="67"/>
      <c r="F26" s="67"/>
    </row>
  </sheetData>
  <mergeCells count="26">
    <mergeCell ref="A22:I22"/>
    <mergeCell ref="A23:A24"/>
    <mergeCell ref="B23:I23"/>
    <mergeCell ref="A26:F26"/>
    <mergeCell ref="A17:I17"/>
    <mergeCell ref="A18:I18"/>
    <mergeCell ref="A19:I19"/>
    <mergeCell ref="A20:I20"/>
    <mergeCell ref="A21:I21"/>
    <mergeCell ref="A12:E12"/>
    <mergeCell ref="F12:F13"/>
    <mergeCell ref="A13:E13"/>
    <mergeCell ref="A14:E14"/>
    <mergeCell ref="F14:F15"/>
    <mergeCell ref="A15:E15"/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</mergeCells>
  <printOptions/>
  <pageMargins left="0.590277777777778" right="0.39375" top="0.39375" bottom="0.39375" header="0.511805555555555" footer="0.51180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8">
      <selection activeCell="A32" sqref="A32:G34"/>
    </sheetView>
  </sheetViews>
  <sheetFormatPr defaultColWidth="9.33203125" defaultRowHeight="12.75"/>
  <cols>
    <col min="1" max="1" width="42" style="37" customWidth="1"/>
    <col min="2" max="2" width="6.33203125" style="38" customWidth="1"/>
    <col min="3" max="3" width="10.5" style="39" customWidth="1"/>
    <col min="4" max="4" width="19.16015625" style="40" customWidth="1"/>
    <col min="5" max="5" width="20.83203125" style="40" customWidth="1"/>
    <col min="6" max="7" width="9.33203125" style="41" hidden="1" customWidth="1"/>
    <col min="8" max="9" width="9.33203125" style="42" hidden="1" customWidth="1"/>
    <col min="10" max="1025" width="9.33203125" style="41" customWidth="1"/>
  </cols>
  <sheetData>
    <row r="2" spans="1:9" s="48" customFormat="1" ht="67.5" customHeight="1">
      <c r="A2" s="43" t="s">
        <v>34</v>
      </c>
      <c r="B2" s="44" t="s">
        <v>35</v>
      </c>
      <c r="C2" s="45" t="s">
        <v>36</v>
      </c>
      <c r="D2" s="46" t="s">
        <v>37</v>
      </c>
      <c r="E2" s="47" t="s">
        <v>38</v>
      </c>
      <c r="H2" s="49"/>
      <c r="I2" s="49"/>
    </row>
    <row r="3" spans="1:9" s="53" customFormat="1" ht="11.25" customHeight="1">
      <c r="A3" s="50" t="s">
        <v>39</v>
      </c>
      <c r="B3" s="51" t="s">
        <v>40</v>
      </c>
      <c r="C3" s="52">
        <v>1</v>
      </c>
      <c r="D3" s="52">
        <v>2</v>
      </c>
      <c r="E3" s="52">
        <v>3</v>
      </c>
      <c r="H3" s="54"/>
      <c r="I3" s="54"/>
    </row>
    <row r="4" spans="1:9" ht="55.5" customHeight="1">
      <c r="A4" s="55" t="s">
        <v>41</v>
      </c>
      <c r="B4" s="51" t="s">
        <v>42</v>
      </c>
      <c r="C4" s="56">
        <v>250738</v>
      </c>
      <c r="D4" s="57">
        <v>625729.2</v>
      </c>
      <c r="E4" s="57">
        <v>2495.55</v>
      </c>
      <c r="F4" s="39">
        <f>SUM(C5:C16)</f>
        <v>248730</v>
      </c>
      <c r="G4" s="40">
        <f>SUM(D5:D16)</f>
        <v>598866.7000000001</v>
      </c>
      <c r="H4" s="58">
        <f>F4-C4</f>
        <v>-2008</v>
      </c>
      <c r="I4" s="59">
        <f>G4-D4</f>
        <v>-26862.499999999884</v>
      </c>
    </row>
    <row r="5" spans="1:5" ht="12.75" customHeight="1">
      <c r="A5" s="55" t="s">
        <v>43</v>
      </c>
      <c r="B5" s="51" t="s">
        <v>44</v>
      </c>
      <c r="C5" s="56">
        <v>713</v>
      </c>
      <c r="D5" s="57">
        <v>394.4</v>
      </c>
      <c r="E5" s="57">
        <v>553.1</v>
      </c>
    </row>
    <row r="6" spans="1:5" ht="12.75" customHeight="1">
      <c r="A6" s="55" t="s">
        <v>45</v>
      </c>
      <c r="B6" s="51" t="s">
        <v>46</v>
      </c>
      <c r="C6" s="56">
        <v>2755</v>
      </c>
      <c r="D6" s="57">
        <v>2606.5</v>
      </c>
      <c r="E6" s="57">
        <v>946.1</v>
      </c>
    </row>
    <row r="7" spans="1:5" ht="12.75" customHeight="1">
      <c r="A7" s="55" t="s">
        <v>47</v>
      </c>
      <c r="B7" s="51" t="s">
        <v>48</v>
      </c>
      <c r="C7" s="56">
        <v>177</v>
      </c>
      <c r="D7" s="57">
        <v>181.5</v>
      </c>
      <c r="E7" s="57">
        <v>1025.42</v>
      </c>
    </row>
    <row r="8" spans="1:5" ht="12.75" customHeight="1">
      <c r="A8" s="55" t="s">
        <v>49</v>
      </c>
      <c r="B8" s="51" t="s">
        <v>50</v>
      </c>
      <c r="C8" s="56">
        <v>81</v>
      </c>
      <c r="D8" s="57">
        <v>92.9</v>
      </c>
      <c r="E8" s="57">
        <v>1146.41</v>
      </c>
    </row>
    <row r="9" spans="1:5" ht="12.75" customHeight="1">
      <c r="A9" s="55" t="s">
        <v>51</v>
      </c>
      <c r="B9" s="51" t="s">
        <v>52</v>
      </c>
      <c r="C9" s="56">
        <v>79</v>
      </c>
      <c r="D9" s="57">
        <v>99.5</v>
      </c>
      <c r="E9" s="57">
        <v>1259.7</v>
      </c>
    </row>
    <row r="10" spans="1:5" ht="12.75" customHeight="1">
      <c r="A10" s="55" t="s">
        <v>53</v>
      </c>
      <c r="B10" s="51" t="s">
        <v>54</v>
      </c>
      <c r="C10" s="56">
        <v>72</v>
      </c>
      <c r="D10" s="57">
        <v>97</v>
      </c>
      <c r="E10" s="57">
        <v>1347.1</v>
      </c>
    </row>
    <row r="11" spans="1:5" ht="12.75" customHeight="1">
      <c r="A11" s="55" t="s">
        <v>55</v>
      </c>
      <c r="B11" s="51" t="s">
        <v>56</v>
      </c>
      <c r="C11" s="56">
        <v>64</v>
      </c>
      <c r="D11" s="57">
        <v>92.9</v>
      </c>
      <c r="E11" s="57">
        <v>1451.56</v>
      </c>
    </row>
    <row r="12" spans="1:5" ht="12.75" customHeight="1">
      <c r="A12" s="55" t="s">
        <v>57</v>
      </c>
      <c r="B12" s="51" t="s">
        <v>58</v>
      </c>
      <c r="C12" s="56">
        <v>114145</v>
      </c>
      <c r="D12" s="57">
        <v>210022.1</v>
      </c>
      <c r="E12" s="57">
        <v>1839.96</v>
      </c>
    </row>
    <row r="13" spans="1:5" ht="12.75" customHeight="1">
      <c r="A13" s="55" t="s">
        <v>59</v>
      </c>
      <c r="B13" s="51" t="s">
        <v>60</v>
      </c>
      <c r="C13" s="56">
        <v>94037</v>
      </c>
      <c r="D13" s="57">
        <v>220226.5</v>
      </c>
      <c r="E13" s="57">
        <v>2342.02</v>
      </c>
    </row>
    <row r="14" spans="1:5" ht="12.75" customHeight="1">
      <c r="A14" s="55" t="s">
        <v>61</v>
      </c>
      <c r="B14" s="51" t="s">
        <v>62</v>
      </c>
      <c r="C14" s="56">
        <v>19266</v>
      </c>
      <c r="D14" s="57">
        <v>65800.4</v>
      </c>
      <c r="E14" s="57">
        <v>3415.36</v>
      </c>
    </row>
    <row r="15" spans="1:5" ht="12.75" customHeight="1">
      <c r="A15" s="55" t="s">
        <v>63</v>
      </c>
      <c r="B15" s="51" t="s">
        <v>64</v>
      </c>
      <c r="C15" s="56">
        <v>7617</v>
      </c>
      <c r="D15" s="57">
        <v>33754.4</v>
      </c>
      <c r="E15" s="57">
        <v>4431.46</v>
      </c>
    </row>
    <row r="16" spans="1:5" ht="12.75" customHeight="1">
      <c r="A16" s="55" t="s">
        <v>65</v>
      </c>
      <c r="B16" s="51" t="s">
        <v>66</v>
      </c>
      <c r="C16" s="56">
        <v>9724</v>
      </c>
      <c r="D16" s="57">
        <v>65498.6</v>
      </c>
      <c r="E16" s="57">
        <v>6735.77</v>
      </c>
    </row>
    <row r="17" spans="1:5" ht="12.75" customHeight="1">
      <c r="A17" s="55" t="s">
        <v>67</v>
      </c>
      <c r="B17" s="51" t="s">
        <v>68</v>
      </c>
      <c r="C17" s="56">
        <v>2008</v>
      </c>
      <c r="D17" s="57">
        <v>26862.5</v>
      </c>
      <c r="E17" s="57">
        <v>13377.74</v>
      </c>
    </row>
    <row r="18" spans="1:9" ht="45.75" customHeight="1">
      <c r="A18" s="55" t="s">
        <v>69</v>
      </c>
      <c r="B18" s="51" t="s">
        <v>70</v>
      </c>
      <c r="C18" s="56">
        <v>183550</v>
      </c>
      <c r="D18" s="57">
        <v>471094.2</v>
      </c>
      <c r="E18" s="57">
        <v>2566.57</v>
      </c>
      <c r="F18" s="39">
        <f>SUM(C18:C23)</f>
        <v>250738</v>
      </c>
      <c r="G18" s="40">
        <f>SUM(D18:D23)</f>
        <v>625729.2</v>
      </c>
      <c r="H18" s="58">
        <f>F18-C4</f>
        <v>0</v>
      </c>
      <c r="I18" s="59">
        <f>G18-D4</f>
        <v>0</v>
      </c>
    </row>
    <row r="19" spans="1:5" ht="14.25" customHeight="1">
      <c r="A19" s="55" t="s">
        <v>71</v>
      </c>
      <c r="B19" s="51" t="s">
        <v>72</v>
      </c>
      <c r="C19" s="56">
        <v>43849</v>
      </c>
      <c r="D19" s="57">
        <v>98963.8</v>
      </c>
      <c r="E19" s="57">
        <v>2256.92</v>
      </c>
    </row>
    <row r="20" spans="1:5" ht="14.25" customHeight="1">
      <c r="A20" s="55" t="s">
        <v>73</v>
      </c>
      <c r="B20" s="51" t="s">
        <v>74</v>
      </c>
      <c r="C20" s="56">
        <v>16437</v>
      </c>
      <c r="D20" s="57">
        <v>36067.2</v>
      </c>
      <c r="E20" s="57">
        <v>2194.27</v>
      </c>
    </row>
    <row r="21" spans="1:5" ht="14.25" customHeight="1">
      <c r="A21" s="55" t="s">
        <v>75</v>
      </c>
      <c r="B21" s="51" t="s">
        <v>76</v>
      </c>
      <c r="C21" s="56">
        <v>5139</v>
      </c>
      <c r="D21" s="57">
        <v>13454.3</v>
      </c>
      <c r="E21" s="57">
        <v>2618.08</v>
      </c>
    </row>
    <row r="22" spans="1:5" ht="14.25" customHeight="1">
      <c r="A22" s="55" t="s">
        <v>77</v>
      </c>
      <c r="B22" s="51" t="s">
        <v>78</v>
      </c>
      <c r="C22" s="56">
        <v>1694</v>
      </c>
      <c r="D22" s="57">
        <v>2803.6</v>
      </c>
      <c r="E22" s="57">
        <v>1655.02</v>
      </c>
    </row>
    <row r="23" spans="1:5" ht="14.25" customHeight="1">
      <c r="A23" s="55" t="s">
        <v>79</v>
      </c>
      <c r="B23" s="51" t="s">
        <v>80</v>
      </c>
      <c r="C23" s="56">
        <v>69</v>
      </c>
      <c r="D23" s="57">
        <v>3346.1</v>
      </c>
      <c r="E23" s="57">
        <v>48494.2</v>
      </c>
    </row>
    <row r="24" spans="1:9" ht="42.75" customHeight="1">
      <c r="A24" s="55" t="s">
        <v>81</v>
      </c>
      <c r="B24" s="51" t="s">
        <v>82</v>
      </c>
      <c r="C24" s="56">
        <v>3999</v>
      </c>
      <c r="D24" s="57">
        <v>3637</v>
      </c>
      <c r="E24" s="57">
        <v>909.47</v>
      </c>
      <c r="F24" s="39">
        <f>SUM(C24:C26)</f>
        <v>250738</v>
      </c>
      <c r="G24" s="40">
        <f>SUM(D24:D26)</f>
        <v>625729.2000000001</v>
      </c>
      <c r="H24" s="58">
        <f>F24-C4</f>
        <v>0</v>
      </c>
      <c r="I24" s="59">
        <f>G24-D4</f>
        <v>0</v>
      </c>
    </row>
    <row r="25" spans="1:5" ht="11.25" customHeight="1">
      <c r="A25" s="55" t="s">
        <v>83</v>
      </c>
      <c r="B25" s="51" t="s">
        <v>84</v>
      </c>
      <c r="C25" s="56">
        <v>32944</v>
      </c>
      <c r="D25" s="57">
        <v>53962.3</v>
      </c>
      <c r="E25" s="57">
        <v>1638</v>
      </c>
    </row>
    <row r="26" spans="1:5" ht="11.25" customHeight="1">
      <c r="A26" s="55" t="s">
        <v>85</v>
      </c>
      <c r="B26" s="51" t="s">
        <v>86</v>
      </c>
      <c r="C26" s="56">
        <v>213795</v>
      </c>
      <c r="D26" s="57">
        <v>568129.9</v>
      </c>
      <c r="E26" s="57">
        <v>2657.36</v>
      </c>
    </row>
    <row r="27" spans="1:5" ht="22.5" customHeight="1">
      <c r="A27" s="55" t="s">
        <v>87</v>
      </c>
      <c r="B27" s="51" t="s">
        <v>88</v>
      </c>
      <c r="C27" s="56">
        <v>48335</v>
      </c>
      <c r="D27" s="57">
        <v>125622</v>
      </c>
      <c r="E27" s="57">
        <v>2598.99</v>
      </c>
    </row>
    <row r="28" spans="1:5" s="41" customFormat="1" ht="22.5" customHeight="1">
      <c r="A28" s="55" t="s">
        <v>89</v>
      </c>
      <c r="B28" s="51" t="s">
        <v>90</v>
      </c>
      <c r="C28" s="56">
        <v>0</v>
      </c>
      <c r="D28" s="57">
        <v>0</v>
      </c>
      <c r="E28" s="57">
        <v>0</v>
      </c>
    </row>
    <row r="29" spans="1:5" s="41" customFormat="1" ht="6.75" customHeight="1">
      <c r="A29" s="60"/>
      <c r="B29" s="61"/>
      <c r="C29" s="62"/>
      <c r="D29" s="63"/>
      <c r="E29" s="63"/>
    </row>
    <row r="30" spans="1:5" ht="11.25" customHeight="1">
      <c r="A30" s="68" t="s">
        <v>91</v>
      </c>
      <c r="B30" s="68"/>
      <c r="C30" s="68"/>
      <c r="D30" s="68"/>
      <c r="E30" s="68"/>
    </row>
    <row r="31" spans="1:5" ht="11.25" customHeight="1">
      <c r="A31" s="68"/>
      <c r="B31" s="68"/>
      <c r="C31" s="68"/>
      <c r="D31" s="68"/>
      <c r="E31" s="68"/>
    </row>
    <row r="32" spans="1:7" ht="40.5" customHeight="1">
      <c r="A32" s="69"/>
      <c r="B32" s="69"/>
      <c r="C32" s="69"/>
      <c r="D32" s="69"/>
      <c r="E32" s="69"/>
      <c r="F32" s="69"/>
      <c r="G32" s="69"/>
    </row>
    <row r="34" spans="1:3" ht="22.5" customHeight="1">
      <c r="A34" s="69"/>
      <c r="B34" s="69"/>
      <c r="C34" s="69"/>
    </row>
  </sheetData>
  <mergeCells count="4">
    <mergeCell ref="A30:E31"/>
    <mergeCell ref="A32:C32"/>
    <mergeCell ref="D32:G32"/>
    <mergeCell ref="A34:C34"/>
  </mergeCells>
  <printOptions/>
  <pageMargins left="0.39375" right="0.39375" top="0.39375" bottom="0.39375" header="0.511805555555555" footer="0.118055555555556"/>
  <pageSetup horizontalDpi="300" verticalDpi="300" orientation="portrait" paperSize="9"/>
  <headerFooter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3">
      <selection activeCell="A21" sqref="A21:I21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38.33203125" style="0" customWidth="1"/>
    <col min="6" max="6" width="23.832031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ht="12.75">
      <c r="A2" s="15"/>
    </row>
    <row r="3" spans="1:7" ht="35.25" customHeight="1">
      <c r="A3" s="13" t="s">
        <v>92</v>
      </c>
      <c r="B3" s="13"/>
      <c r="C3" s="13"/>
      <c r="D3" s="13"/>
      <c r="E3" s="13"/>
      <c r="F3" s="13"/>
      <c r="G3" s="13"/>
    </row>
    <row r="4" spans="2:5" ht="15.75" customHeight="1">
      <c r="B4" s="16"/>
      <c r="C4" s="17" t="s">
        <v>2</v>
      </c>
      <c r="D4" s="12" t="s">
        <v>3</v>
      </c>
      <c r="E4" s="12"/>
    </row>
    <row r="5" ht="16.5" customHeight="1">
      <c r="A5" s="18"/>
    </row>
    <row r="6" spans="1:9" ht="14.25" customHeight="1">
      <c r="A6" s="11" t="s">
        <v>4</v>
      </c>
      <c r="B6" s="11"/>
      <c r="C6" s="11"/>
      <c r="D6" s="11"/>
      <c r="E6" s="11"/>
      <c r="F6" s="19" t="s">
        <v>5</v>
      </c>
      <c r="G6" s="10" t="s">
        <v>6</v>
      </c>
      <c r="H6" s="10"/>
      <c r="I6" s="10"/>
    </row>
    <row r="7" spans="1:9" ht="2.25" customHeight="1" hidden="1">
      <c r="A7" s="20"/>
      <c r="B7" s="21"/>
      <c r="C7" s="21"/>
      <c r="D7" s="21"/>
      <c r="E7" s="22"/>
      <c r="F7" s="23"/>
      <c r="G7" s="24"/>
      <c r="H7" s="25"/>
      <c r="I7" s="25"/>
    </row>
    <row r="8" spans="1:9" ht="34.5" customHeight="1">
      <c r="A8" s="9" t="s">
        <v>7</v>
      </c>
      <c r="B8" s="9"/>
      <c r="C8" s="9"/>
      <c r="D8" s="9"/>
      <c r="E8" s="9"/>
      <c r="F8" s="26"/>
      <c r="G8" s="8" t="s">
        <v>8</v>
      </c>
      <c r="H8" s="8"/>
      <c r="I8" s="8"/>
    </row>
    <row r="9" spans="1:9" ht="25.5" customHeight="1">
      <c r="A9" s="7" t="s">
        <v>9</v>
      </c>
      <c r="B9" s="7"/>
      <c r="C9" s="7"/>
      <c r="D9" s="7"/>
      <c r="E9" s="7"/>
      <c r="F9" s="6" t="s">
        <v>10</v>
      </c>
      <c r="G9" s="8"/>
      <c r="H9" s="8"/>
      <c r="I9" s="8"/>
    </row>
    <row r="10" spans="1:9" ht="13.5" customHeight="1">
      <c r="A10" s="5" t="s">
        <v>11</v>
      </c>
      <c r="B10" s="5"/>
      <c r="C10" s="5"/>
      <c r="D10" s="5"/>
      <c r="E10" s="5"/>
      <c r="F10" s="6"/>
      <c r="G10" s="8"/>
      <c r="H10" s="8"/>
      <c r="I10" s="8"/>
    </row>
    <row r="11" spans="1:9" ht="29.25" customHeight="1">
      <c r="A11" s="9" t="s">
        <v>12</v>
      </c>
      <c r="B11" s="9"/>
      <c r="C11" s="9"/>
      <c r="D11" s="9"/>
      <c r="E11" s="9"/>
      <c r="F11" s="27"/>
      <c r="G11" s="8"/>
      <c r="H11" s="8"/>
      <c r="I11" s="8"/>
    </row>
    <row r="12" spans="1:7" ht="13.5" customHeight="1">
      <c r="A12" s="4" t="s">
        <v>13</v>
      </c>
      <c r="B12" s="4"/>
      <c r="C12" s="4"/>
      <c r="D12" s="4"/>
      <c r="E12" s="4"/>
      <c r="F12" s="6" t="s">
        <v>14</v>
      </c>
      <c r="G12" s="28"/>
    </row>
    <row r="13" spans="1:9" ht="51.75" customHeight="1">
      <c r="A13" s="3" t="s">
        <v>15</v>
      </c>
      <c r="B13" s="3"/>
      <c r="C13" s="3"/>
      <c r="D13" s="3"/>
      <c r="E13" s="3"/>
      <c r="F13" s="6"/>
      <c r="G13" s="28"/>
      <c r="H13" s="29"/>
      <c r="I13" s="29" t="s">
        <v>16</v>
      </c>
    </row>
    <row r="14" spans="1:7" ht="25.5" customHeight="1">
      <c r="A14" s="9" t="s">
        <v>17</v>
      </c>
      <c r="B14" s="9"/>
      <c r="C14" s="9"/>
      <c r="D14" s="9"/>
      <c r="E14" s="9"/>
      <c r="F14" s="2" t="s">
        <v>18</v>
      </c>
      <c r="G14" s="28"/>
    </row>
    <row r="15" spans="1:7" ht="12.75" customHeight="1">
      <c r="A15" s="3" t="s">
        <v>19</v>
      </c>
      <c r="B15" s="3"/>
      <c r="C15" s="3"/>
      <c r="D15" s="3"/>
      <c r="E15" s="3"/>
      <c r="F15" s="2"/>
      <c r="G15" s="28"/>
    </row>
    <row r="16" ht="13.5" customHeight="1">
      <c r="A16" s="15"/>
    </row>
    <row r="17" spans="1:9" s="30" customFormat="1" ht="13.5" customHeight="1">
      <c r="A17" s="1" t="s">
        <v>20</v>
      </c>
      <c r="B17" s="1"/>
      <c r="C17" s="1"/>
      <c r="D17" s="1"/>
      <c r="E17" s="1"/>
      <c r="F17" s="1"/>
      <c r="G17" s="1"/>
      <c r="H17" s="1"/>
      <c r="I17" s="1"/>
    </row>
    <row r="18" spans="1:9" s="30" customFormat="1" ht="14.25" customHeight="1">
      <c r="A18" s="64" t="s">
        <v>21</v>
      </c>
      <c r="B18" s="64"/>
      <c r="C18" s="64"/>
      <c r="D18" s="64"/>
      <c r="E18" s="64"/>
      <c r="F18" s="64"/>
      <c r="G18" s="64"/>
      <c r="H18" s="64"/>
      <c r="I18" s="64"/>
    </row>
    <row r="19" spans="1:9" s="30" customFormat="1" ht="13.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30" customFormat="1" ht="13.5" customHeight="1">
      <c r="A20" s="1" t="s">
        <v>22</v>
      </c>
      <c r="B20" s="1"/>
      <c r="C20" s="1"/>
      <c r="D20" s="1"/>
      <c r="E20" s="1"/>
      <c r="F20" s="1"/>
      <c r="G20" s="1"/>
      <c r="H20" s="1"/>
      <c r="I20" s="1"/>
    </row>
    <row r="21" spans="1:9" s="30" customFormat="1" ht="13.5" customHeight="1">
      <c r="A21" s="64" t="s">
        <v>23</v>
      </c>
      <c r="B21" s="64"/>
      <c r="C21" s="64"/>
      <c r="D21" s="64"/>
      <c r="E21" s="64"/>
      <c r="F21" s="64"/>
      <c r="G21" s="64"/>
      <c r="H21" s="64"/>
      <c r="I21" s="64"/>
    </row>
    <row r="22" spans="1:9" s="30" customFormat="1" ht="13.5" customHeight="1">
      <c r="A22" s="65"/>
      <c r="B22" s="65"/>
      <c r="C22" s="65"/>
      <c r="D22" s="65"/>
      <c r="E22" s="65"/>
      <c r="F22" s="65"/>
      <c r="G22" s="65"/>
      <c r="H22" s="65"/>
      <c r="I22" s="65"/>
    </row>
    <row r="23" spans="1:9" s="30" customFormat="1" ht="13.5" customHeight="1">
      <c r="A23" s="66" t="s">
        <v>24</v>
      </c>
      <c r="B23" s="66" t="s">
        <v>25</v>
      </c>
      <c r="C23" s="66"/>
      <c r="D23" s="66"/>
      <c r="E23" s="66"/>
      <c r="F23" s="66"/>
      <c r="G23" s="66"/>
      <c r="H23" s="66"/>
      <c r="I23" s="66"/>
    </row>
    <row r="24" spans="1:9" s="30" customFormat="1" ht="67.5" customHeight="1">
      <c r="A24" s="66"/>
      <c r="B24" s="31" t="s">
        <v>26</v>
      </c>
      <c r="C24" s="31" t="s">
        <v>27</v>
      </c>
      <c r="D24" s="31" t="s">
        <v>28</v>
      </c>
      <c r="E24" s="31" t="s">
        <v>29</v>
      </c>
      <c r="F24" s="31" t="s">
        <v>30</v>
      </c>
      <c r="G24" s="31" t="s">
        <v>31</v>
      </c>
      <c r="H24" s="31"/>
      <c r="I24" s="31" t="s">
        <v>32</v>
      </c>
    </row>
    <row r="25" spans="1:9" s="36" customFormat="1" ht="13.5" customHeight="1">
      <c r="A25" s="32">
        <v>1</v>
      </c>
      <c r="B25" s="33">
        <v>2</v>
      </c>
      <c r="C25" s="33">
        <v>3</v>
      </c>
      <c r="D25" s="34">
        <v>4</v>
      </c>
      <c r="E25" s="33">
        <v>5</v>
      </c>
      <c r="F25" s="33">
        <v>6</v>
      </c>
      <c r="G25" s="33">
        <v>7</v>
      </c>
      <c r="H25" s="33">
        <v>8</v>
      </c>
      <c r="I25" s="35">
        <v>9</v>
      </c>
    </row>
    <row r="26" spans="1:6" s="30" customFormat="1" ht="12.75">
      <c r="A26" s="67" t="s">
        <v>33</v>
      </c>
      <c r="B26" s="67"/>
      <c r="C26" s="67"/>
      <c r="D26" s="67"/>
      <c r="E26" s="67"/>
      <c r="F26" s="67"/>
    </row>
  </sheetData>
  <mergeCells count="26">
    <mergeCell ref="A22:I22"/>
    <mergeCell ref="A23:A24"/>
    <mergeCell ref="B23:I23"/>
    <mergeCell ref="A26:F26"/>
    <mergeCell ref="A17:I17"/>
    <mergeCell ref="A18:I18"/>
    <mergeCell ref="A19:I19"/>
    <mergeCell ref="A20:I20"/>
    <mergeCell ref="A21:I21"/>
    <mergeCell ref="A12:E12"/>
    <mergeCell ref="F12:F13"/>
    <mergeCell ref="A13:E13"/>
    <mergeCell ref="A14:E14"/>
    <mergeCell ref="F14:F15"/>
    <mergeCell ref="A15:E15"/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</mergeCells>
  <printOptions/>
  <pageMargins left="0.590277777777778" right="0.39375" top="0.39375" bottom="0.39375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25">
      <selection activeCell="A36" sqref="A36"/>
    </sheetView>
  </sheetViews>
  <sheetFormatPr defaultColWidth="9.33203125" defaultRowHeight="12.75"/>
  <cols>
    <col min="1" max="1" width="42" style="37" customWidth="1"/>
    <col min="2" max="2" width="6.33203125" style="38" customWidth="1"/>
    <col min="3" max="3" width="10.5" style="39" customWidth="1"/>
    <col min="4" max="4" width="19.16015625" style="40" customWidth="1"/>
    <col min="5" max="5" width="20.83203125" style="40" customWidth="1"/>
    <col min="6" max="6" width="9.33203125" style="41" hidden="1" customWidth="1"/>
    <col min="7" max="7" width="9.33203125" style="42" hidden="1" customWidth="1"/>
    <col min="8" max="9" width="9.33203125" style="41" hidden="1" customWidth="1"/>
    <col min="10" max="11" width="9.33203125" style="42" hidden="1" customWidth="1"/>
    <col min="12" max="1025" width="9.33203125" style="41" customWidth="1"/>
  </cols>
  <sheetData>
    <row r="2" spans="1:11" s="48" customFormat="1" ht="67.5" customHeight="1">
      <c r="A2" s="43" t="s">
        <v>34</v>
      </c>
      <c r="B2" s="44" t="s">
        <v>35</v>
      </c>
      <c r="C2" s="45" t="s">
        <v>93</v>
      </c>
      <c r="D2" s="46" t="s">
        <v>37</v>
      </c>
      <c r="E2" s="47" t="s">
        <v>38</v>
      </c>
      <c r="G2" s="49"/>
      <c r="J2" s="49"/>
      <c r="K2" s="49"/>
    </row>
    <row r="3" spans="1:11" s="53" customFormat="1" ht="11.25" customHeight="1">
      <c r="A3" s="50" t="s">
        <v>39</v>
      </c>
      <c r="B3" s="51" t="s">
        <v>40</v>
      </c>
      <c r="C3" s="52">
        <v>1</v>
      </c>
      <c r="D3" s="52">
        <v>2</v>
      </c>
      <c r="E3" s="52">
        <v>3</v>
      </c>
      <c r="G3" s="54"/>
      <c r="J3" s="54"/>
      <c r="K3" s="54"/>
    </row>
    <row r="4" spans="1:11" ht="55.5" customHeight="1">
      <c r="A4" s="55" t="s">
        <v>41</v>
      </c>
      <c r="B4" s="51" t="s">
        <v>42</v>
      </c>
      <c r="C4" s="56">
        <v>48335</v>
      </c>
      <c r="D4" s="57">
        <v>125622</v>
      </c>
      <c r="E4" s="57">
        <v>2599</v>
      </c>
      <c r="F4" s="41" t="e">
        <v>#NAME?</v>
      </c>
      <c r="G4" s="58" t="e">
        <f aca="true" t="shared" si="0" ref="G4:G15">F4-C4</f>
        <v>#NAME?</v>
      </c>
      <c r="H4" s="39">
        <f>SUM(C5:C15)</f>
        <v>45620</v>
      </c>
      <c r="I4" s="40">
        <f>SUM(D5:D17)</f>
        <v>125622.00000000001</v>
      </c>
      <c r="J4" s="58">
        <f>H4-C4</f>
        <v>-2715</v>
      </c>
      <c r="K4" s="59">
        <f>I4-D4</f>
        <v>0</v>
      </c>
    </row>
    <row r="5" spans="1:7" ht="12.75" customHeight="1">
      <c r="A5" s="55" t="s">
        <v>43</v>
      </c>
      <c r="B5" s="51" t="s">
        <v>44</v>
      </c>
      <c r="C5" s="56">
        <v>37</v>
      </c>
      <c r="D5" s="57">
        <v>22.1</v>
      </c>
      <c r="E5" s="57">
        <v>596.7</v>
      </c>
      <c r="F5" s="41" t="e">
        <v>#NAME?</v>
      </c>
      <c r="G5" s="58" t="e">
        <f t="shared" si="0"/>
        <v>#NAME?</v>
      </c>
    </row>
    <row r="6" spans="1:7" ht="12.75" customHeight="1">
      <c r="A6" s="55" t="s">
        <v>45</v>
      </c>
      <c r="B6" s="51" t="s">
        <v>46</v>
      </c>
      <c r="C6" s="56">
        <v>305</v>
      </c>
      <c r="D6" s="57">
        <v>288.9</v>
      </c>
      <c r="E6" s="57">
        <v>947.3</v>
      </c>
      <c r="F6" s="41" t="e">
        <v>#NAME?</v>
      </c>
      <c r="G6" s="58" t="e">
        <f t="shared" si="0"/>
        <v>#NAME?</v>
      </c>
    </row>
    <row r="7" spans="1:7" ht="12.75" customHeight="1">
      <c r="A7" s="55" t="s">
        <v>47</v>
      </c>
      <c r="B7" s="51" t="s">
        <v>48</v>
      </c>
      <c r="C7" s="56">
        <v>19</v>
      </c>
      <c r="D7" s="57">
        <v>19.2</v>
      </c>
      <c r="E7" s="57">
        <v>1010.6</v>
      </c>
      <c r="F7" s="41" t="e">
        <v>#NAME?</v>
      </c>
      <c r="G7" s="58" t="e">
        <f t="shared" si="0"/>
        <v>#NAME?</v>
      </c>
    </row>
    <row r="8" spans="1:7" ht="12.75" customHeight="1">
      <c r="A8" s="55" t="s">
        <v>49</v>
      </c>
      <c r="B8" s="51" t="s">
        <v>50</v>
      </c>
      <c r="C8" s="56">
        <v>10</v>
      </c>
      <c r="D8" s="57">
        <v>11.4</v>
      </c>
      <c r="E8" s="57">
        <v>1142.8</v>
      </c>
      <c r="F8" s="41" t="e">
        <v>#NAME?</v>
      </c>
      <c r="G8" s="58" t="e">
        <f t="shared" si="0"/>
        <v>#NAME?</v>
      </c>
    </row>
    <row r="9" spans="1:7" ht="12.75" customHeight="1">
      <c r="A9" s="55" t="s">
        <v>51</v>
      </c>
      <c r="B9" s="51" t="s">
        <v>52</v>
      </c>
      <c r="C9" s="56">
        <v>10</v>
      </c>
      <c r="D9" s="57">
        <v>12.6</v>
      </c>
      <c r="E9" s="57">
        <v>1263.8</v>
      </c>
      <c r="F9" s="41" t="e">
        <v>#NAME?</v>
      </c>
      <c r="G9" s="58" t="e">
        <f t="shared" si="0"/>
        <v>#NAME?</v>
      </c>
    </row>
    <row r="10" spans="1:7" ht="12.75" customHeight="1">
      <c r="A10" s="55" t="s">
        <v>53</v>
      </c>
      <c r="B10" s="51" t="s">
        <v>54</v>
      </c>
      <c r="C10" s="56">
        <v>11</v>
      </c>
      <c r="D10" s="57">
        <v>14.5</v>
      </c>
      <c r="E10" s="57">
        <v>1322.5</v>
      </c>
      <c r="F10" s="41" t="e">
        <v>#NAME?</v>
      </c>
      <c r="G10" s="58" t="e">
        <f t="shared" si="0"/>
        <v>#NAME?</v>
      </c>
    </row>
    <row r="11" spans="1:7" ht="12.75" customHeight="1">
      <c r="A11" s="55" t="s">
        <v>55</v>
      </c>
      <c r="B11" s="51" t="s">
        <v>56</v>
      </c>
      <c r="C11" s="56">
        <v>3</v>
      </c>
      <c r="D11" s="57">
        <v>4.3</v>
      </c>
      <c r="E11" s="57">
        <v>1448.5</v>
      </c>
      <c r="F11" s="41" t="e">
        <v>#NAME?</v>
      </c>
      <c r="G11" s="58" t="e">
        <f t="shared" si="0"/>
        <v>#NAME?</v>
      </c>
    </row>
    <row r="12" spans="1:7" ht="12.75" customHeight="1">
      <c r="A12" s="55" t="s">
        <v>57</v>
      </c>
      <c r="B12" s="51" t="s">
        <v>58</v>
      </c>
      <c r="C12" s="56">
        <v>27293</v>
      </c>
      <c r="D12" s="57">
        <v>52147.8</v>
      </c>
      <c r="E12" s="57">
        <v>1910.7</v>
      </c>
      <c r="F12" s="41" t="e">
        <v>#NAME?</v>
      </c>
      <c r="G12" s="58" t="e">
        <f t="shared" si="0"/>
        <v>#NAME?</v>
      </c>
    </row>
    <row r="13" spans="1:7" ht="12.75" customHeight="1">
      <c r="A13" s="55" t="s">
        <v>59</v>
      </c>
      <c r="B13" s="51" t="s">
        <v>60</v>
      </c>
      <c r="C13" s="56">
        <v>10611</v>
      </c>
      <c r="D13" s="57">
        <v>26019.9</v>
      </c>
      <c r="E13" s="57">
        <v>2452.2</v>
      </c>
      <c r="F13" s="41" t="e">
        <v>#NAME?</v>
      </c>
      <c r="G13" s="58" t="e">
        <f t="shared" si="0"/>
        <v>#NAME?</v>
      </c>
    </row>
    <row r="14" spans="1:7" ht="12.75" customHeight="1">
      <c r="A14" s="55" t="s">
        <v>61</v>
      </c>
      <c r="B14" s="51" t="s">
        <v>62</v>
      </c>
      <c r="C14" s="56">
        <v>5169</v>
      </c>
      <c r="D14" s="57">
        <v>17751.5</v>
      </c>
      <c r="E14" s="57">
        <v>3434.2</v>
      </c>
      <c r="F14" s="41" t="e">
        <v>#NAME?</v>
      </c>
      <c r="G14" s="58" t="e">
        <f t="shared" si="0"/>
        <v>#NAME?</v>
      </c>
    </row>
    <row r="15" spans="1:7" ht="12.75" customHeight="1">
      <c r="A15" s="55" t="s">
        <v>63</v>
      </c>
      <c r="B15" s="51" t="s">
        <v>64</v>
      </c>
      <c r="C15" s="56">
        <v>2152</v>
      </c>
      <c r="D15" s="57">
        <v>9514.6</v>
      </c>
      <c r="E15" s="57">
        <v>4421.3</v>
      </c>
      <c r="F15" s="41" t="e">
        <v>#NAME?</v>
      </c>
      <c r="G15" s="58" t="e">
        <f t="shared" si="0"/>
        <v>#NAME?</v>
      </c>
    </row>
    <row r="16" spans="1:7" ht="12.75" customHeight="1">
      <c r="A16" s="55" t="s">
        <v>65</v>
      </c>
      <c r="B16" s="51" t="s">
        <v>66</v>
      </c>
      <c r="C16" s="56">
        <v>2412</v>
      </c>
      <c r="D16" s="57">
        <v>15892.2</v>
      </c>
      <c r="E16" s="57">
        <v>6588.8</v>
      </c>
      <c r="G16" s="58"/>
    </row>
    <row r="17" spans="1:7" ht="12.75" customHeight="1">
      <c r="A17" s="55" t="s">
        <v>67</v>
      </c>
      <c r="B17" s="51" t="s">
        <v>68</v>
      </c>
      <c r="C17" s="56">
        <v>303</v>
      </c>
      <c r="D17" s="57">
        <v>3923</v>
      </c>
      <c r="E17" s="57">
        <v>12947.3</v>
      </c>
      <c r="F17" s="41" t="e">
        <v>#NAME?</v>
      </c>
      <c r="G17" s="58" t="e">
        <f aca="true" t="shared" si="1" ref="G17:G26">F17-C17</f>
        <v>#NAME?</v>
      </c>
    </row>
    <row r="18" spans="1:11" ht="45.75" customHeight="1">
      <c r="A18" s="55" t="s">
        <v>69</v>
      </c>
      <c r="B18" s="51" t="s">
        <v>70</v>
      </c>
      <c r="C18" s="56">
        <v>31070</v>
      </c>
      <c r="D18" s="57">
        <v>87622.4</v>
      </c>
      <c r="E18" s="57">
        <v>2820.2</v>
      </c>
      <c r="F18" s="39" t="e">
        <v>#VALUE!</v>
      </c>
      <c r="G18" s="58" t="e">
        <f t="shared" si="1"/>
        <v>#VALUE!</v>
      </c>
      <c r="H18" s="39">
        <f>SUM(C18:C23)</f>
        <v>48335</v>
      </c>
      <c r="I18" s="40">
        <f>SUM(D18:D23)</f>
        <v>125621.99999999999</v>
      </c>
      <c r="J18" s="58">
        <f>H18-C4</f>
        <v>0</v>
      </c>
      <c r="K18" s="59">
        <f>I18-D4</f>
        <v>0</v>
      </c>
    </row>
    <row r="19" spans="1:7" ht="14.25" customHeight="1">
      <c r="A19" s="55" t="s">
        <v>71</v>
      </c>
      <c r="B19" s="51" t="s">
        <v>72</v>
      </c>
      <c r="C19" s="56">
        <v>13675</v>
      </c>
      <c r="D19" s="57">
        <v>30233.4</v>
      </c>
      <c r="E19" s="57">
        <v>2210.9</v>
      </c>
      <c r="F19" s="39" t="e">
        <v>#VALUE!</v>
      </c>
      <c r="G19" s="58" t="e">
        <f t="shared" si="1"/>
        <v>#VALUE!</v>
      </c>
    </row>
    <row r="20" spans="1:7" ht="14.25" customHeight="1">
      <c r="A20" s="55" t="s">
        <v>73</v>
      </c>
      <c r="B20" s="51" t="s">
        <v>74</v>
      </c>
      <c r="C20" s="56">
        <v>2173</v>
      </c>
      <c r="D20" s="57">
        <v>4236</v>
      </c>
      <c r="E20" s="57">
        <v>1949.4</v>
      </c>
      <c r="F20" s="39" t="e">
        <v>#VALUE!</v>
      </c>
      <c r="G20" s="58" t="e">
        <f t="shared" si="1"/>
        <v>#VALUE!</v>
      </c>
    </row>
    <row r="21" spans="1:7" ht="14.25" customHeight="1">
      <c r="A21" s="55" t="s">
        <v>75</v>
      </c>
      <c r="B21" s="51" t="s">
        <v>76</v>
      </c>
      <c r="C21" s="56">
        <v>967</v>
      </c>
      <c r="D21" s="57">
        <v>2587.7</v>
      </c>
      <c r="E21" s="57">
        <v>2676</v>
      </c>
      <c r="F21" s="39" t="e">
        <v>#VALUE!</v>
      </c>
      <c r="G21" s="58" t="e">
        <f t="shared" si="1"/>
        <v>#VALUE!</v>
      </c>
    </row>
    <row r="22" spans="1:7" ht="14.25" customHeight="1">
      <c r="A22" s="55" t="s">
        <v>77</v>
      </c>
      <c r="B22" s="51" t="s">
        <v>78</v>
      </c>
      <c r="C22" s="56">
        <v>446</v>
      </c>
      <c r="D22" s="57">
        <v>741.8</v>
      </c>
      <c r="E22" s="57">
        <v>1663.2</v>
      </c>
      <c r="F22" s="39" t="e">
        <v>#VALUE!</v>
      </c>
      <c r="G22" s="58" t="e">
        <f t="shared" si="1"/>
        <v>#VALUE!</v>
      </c>
    </row>
    <row r="23" spans="1:7" ht="14.25" customHeight="1">
      <c r="A23" s="55" t="s">
        <v>79</v>
      </c>
      <c r="B23" s="51" t="s">
        <v>80</v>
      </c>
      <c r="C23" s="56">
        <v>4</v>
      </c>
      <c r="D23" s="57">
        <v>200.7</v>
      </c>
      <c r="E23" s="57">
        <v>50184.8</v>
      </c>
      <c r="F23" s="39" t="e">
        <v>#VALUE!</v>
      </c>
      <c r="G23" s="58" t="e">
        <f t="shared" si="1"/>
        <v>#VALUE!</v>
      </c>
    </row>
    <row r="24" spans="1:11" ht="42.75" customHeight="1">
      <c r="A24" s="55" t="s">
        <v>81</v>
      </c>
      <c r="B24" s="51" t="s">
        <v>82</v>
      </c>
      <c r="C24" s="56">
        <v>406</v>
      </c>
      <c r="D24" s="57">
        <v>390.6</v>
      </c>
      <c r="E24" s="57">
        <v>962</v>
      </c>
      <c r="F24" s="39" t="e">
        <v>#VALUE!</v>
      </c>
      <c r="G24" s="58" t="e">
        <f t="shared" si="1"/>
        <v>#VALUE!</v>
      </c>
      <c r="H24" s="39">
        <f>SUM(C24:C26)</f>
        <v>48335</v>
      </c>
      <c r="I24" s="40">
        <f>SUM(D24:D26)</f>
        <v>125622</v>
      </c>
      <c r="J24" s="58">
        <f>H24-C4</f>
        <v>0</v>
      </c>
      <c r="K24" s="59">
        <f>I24-D4</f>
        <v>0</v>
      </c>
    </row>
    <row r="25" spans="1:7" ht="11.25" customHeight="1">
      <c r="A25" s="55" t="s">
        <v>83</v>
      </c>
      <c r="B25" s="51" t="s">
        <v>84</v>
      </c>
      <c r="C25" s="56">
        <v>6157</v>
      </c>
      <c r="D25" s="57">
        <v>10085.2</v>
      </c>
      <c r="E25" s="57">
        <v>1638</v>
      </c>
      <c r="F25" s="39" t="e">
        <v>#VALUE!</v>
      </c>
      <c r="G25" s="58" t="e">
        <f t="shared" si="1"/>
        <v>#VALUE!</v>
      </c>
    </row>
    <row r="26" spans="1:7" ht="11.25" customHeight="1">
      <c r="A26" s="55" t="s">
        <v>85</v>
      </c>
      <c r="B26" s="51" t="s">
        <v>86</v>
      </c>
      <c r="C26" s="56">
        <v>41772</v>
      </c>
      <c r="D26" s="57">
        <v>115146.2</v>
      </c>
      <c r="E26" s="57">
        <v>2756.5</v>
      </c>
      <c r="F26" s="39" t="e">
        <v>#VALUE!</v>
      </c>
      <c r="G26" s="58" t="e">
        <f t="shared" si="1"/>
        <v>#VALUE!</v>
      </c>
    </row>
    <row r="27" spans="1:7" s="41" customFormat="1" ht="22.5" customHeight="1">
      <c r="A27" s="55" t="s">
        <v>94</v>
      </c>
      <c r="B27" s="51" t="s">
        <v>88</v>
      </c>
      <c r="C27" s="56">
        <v>0</v>
      </c>
      <c r="D27" s="57">
        <v>0</v>
      </c>
      <c r="E27" s="57">
        <v>0</v>
      </c>
      <c r="F27" s="39"/>
      <c r="G27" s="39"/>
    </row>
    <row r="28" spans="1:5" ht="22.5" customHeight="1">
      <c r="A28" s="55" t="s">
        <v>89</v>
      </c>
      <c r="B28" s="51" t="s">
        <v>90</v>
      </c>
      <c r="C28" s="56">
        <v>0</v>
      </c>
      <c r="D28" s="57">
        <v>0</v>
      </c>
      <c r="E28" s="57">
        <v>0</v>
      </c>
    </row>
    <row r="29" spans="1:5" s="41" customFormat="1" ht="6.75" customHeight="1">
      <c r="A29" s="60"/>
      <c r="B29" s="61"/>
      <c r="C29" s="62"/>
      <c r="D29" s="63"/>
      <c r="E29" s="63"/>
    </row>
    <row r="30" spans="1:9" s="41" customFormat="1" ht="11.25" customHeight="1">
      <c r="A30" s="68" t="s">
        <v>91</v>
      </c>
      <c r="B30" s="68"/>
      <c r="C30" s="68"/>
      <c r="D30" s="68"/>
      <c r="E30" s="68"/>
      <c r="H30" s="42"/>
      <c r="I30" s="42"/>
    </row>
    <row r="31" spans="1:9" s="41" customFormat="1" ht="11.25" customHeight="1">
      <c r="A31" s="68"/>
      <c r="B31" s="68"/>
      <c r="C31" s="68"/>
      <c r="D31" s="68"/>
      <c r="E31" s="68"/>
      <c r="H31" s="42"/>
      <c r="I31" s="42"/>
    </row>
    <row r="32" spans="1:7" ht="40.5" customHeight="1">
      <c r="A32" s="69"/>
      <c r="B32" s="69"/>
      <c r="C32" s="69"/>
      <c r="D32" s="69"/>
      <c r="E32" s="69"/>
      <c r="F32" s="69"/>
      <c r="G32" s="69"/>
    </row>
    <row r="33" ht="11.25" customHeight="1">
      <c r="G33" s="41"/>
    </row>
    <row r="34" spans="1:7" ht="22.5" customHeight="1">
      <c r="A34" s="69"/>
      <c r="B34" s="69"/>
      <c r="C34" s="69"/>
      <c r="G34" s="41"/>
    </row>
  </sheetData>
  <mergeCells count="4">
    <mergeCell ref="A30:E31"/>
    <mergeCell ref="A32:C32"/>
    <mergeCell ref="D32:G32"/>
    <mergeCell ref="A34:C34"/>
  </mergeCells>
  <printOptions/>
  <pageMargins left="0.39375" right="0.39375" top="0.39375" bottom="0.39375" header="0.511805555555555" footer="0.118055555555556"/>
  <pageSetup horizontalDpi="300" verticalDpi="300" orientation="portrait" paperSize="9"/>
  <headerFooter>
    <oddFooter>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LibreOffice/6.3.2.2$Windows_X86_64 LibreOffice_project/98b30e735bda24bc04ab42594c85f7fd8be07b9c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ф</cp:lastModifiedBy>
  <cp:lastPrinted>2016-10-18T14:19:06Z</cp:lastPrinted>
  <dcterms:created xsi:type="dcterms:W3CDTF">2020-04-02T19:10:48Z</dcterms:created>
  <dcterms:modified xsi:type="dcterms:W3CDTF">2020-04-15T10:59:19Z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