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25" windowHeight="11025" activeTab="0"/>
  </bookViews>
  <sheets>
    <sheet name="ПЗ-16(1)" sheetId="1" r:id="rId1"/>
    <sheet name="ПЗ-16(3)" sheetId="2" r:id="rId2"/>
  </sheets>
  <definedNames/>
  <calcPr fullCalcOnLoad="1"/>
</workbook>
</file>

<file path=xl/sharedStrings.xml><?xml version="1.0" encoding="utf-8"?>
<sst xmlns="http://schemas.openxmlformats.org/spreadsheetml/2006/main" count="100" uniqueCount="85">
  <si>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</si>
  <si>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</si>
  <si>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</si>
  <si>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</si>
  <si>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</si>
  <si>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</si>
  <si>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</si>
  <si>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Питання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</si>
  <si>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</si>
  <si>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</si>
  <si>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</si>
  <si>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внесення змін до діючого пенсійного
законодавства</t>
  </si>
  <si>
    <t>Результати розгляду</t>
  </si>
  <si>
    <t>Наказ Пенсійного фонду України</t>
  </si>
  <si>
    <t>Розглянуто, надано відповідь з
порушенням термінів виконання</t>
  </si>
  <si>
    <t xml:space="preserve">визначення права на призначення пенсії </t>
  </si>
  <si>
    <t xml:space="preserve">витребування довідок та інших матеріалів </t>
  </si>
  <si>
    <t xml:space="preserve">використання електронних ресурсів </t>
  </si>
  <si>
    <t>правомірності припинення виплати пенсії</t>
  </si>
  <si>
    <t xml:space="preserve">виплати пенсії за минулі періоди </t>
  </si>
  <si>
    <t xml:space="preserve">правомірності утримання з пенсії </t>
  </si>
  <si>
    <t xml:space="preserve">індексації пенсії 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</si>
  <si>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</si>
  <si>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</si>
  <si>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виконання рішень судів </t>
  </si>
  <si>
    <t xml:space="preserve">проведення виплат в порядку, затвердженому постановою КМУ № 649
</t>
  </si>
  <si>
    <t>виплати допомоги на поховання</t>
  </si>
  <si>
    <t>корупційних діянь</t>
  </si>
  <si>
    <t>скарг на дії посадових осіб</t>
  </si>
  <si>
    <t>подяки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</si>
  <si>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</si>
  <si>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</si>
  <si>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</si>
  <si>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</si>
  <si>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</si>
  <si>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</si>
  <si>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</si>
  <si>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</si>
  <si>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</si>
  <si>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</si>
  <si>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</si>
  <si>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</si>
  <si>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</si>
  <si>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</si>
  <si>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</si>
  <si>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</si>
  <si>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Дитина</t>
  </si>
  <si>
    <t>Інші категорії</t>
  </si>
  <si>
    <t>Учасник АТО</t>
  </si>
  <si>
    <t>до органів Пенсійного фонду України</t>
  </si>
  <si>
    <t>ПЗ-16(1)</t>
  </si>
  <si>
    <t>ПЗ-16(3)</t>
  </si>
  <si>
    <t>Обгрунтовані скарги на дії посадових осіб</t>
  </si>
  <si>
    <t>Результати моніторингу порушених питань у зверненнях, що надійшли</t>
  </si>
  <si>
    <t>що надійшли до органів Пенсійного фонду України</t>
  </si>
  <si>
    <t xml:space="preserve">Результати моніторингу категорій заявників та результатів розгляду звернень, </t>
  </si>
  <si>
    <t>Герой України</t>
  </si>
  <si>
    <t>Герой Радянського Союзу</t>
  </si>
  <si>
    <t>Герой Соціалістичної Праці</t>
  </si>
  <si>
    <t>Вирішено позитивно</t>
  </si>
  <si>
    <t>Відмовлено у задоволенні</t>
  </si>
  <si>
    <t>В стадії розгляду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</si>
  <si>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</si>
  <si>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</si>
  <si>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</si>
  <si>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</si>
  <si>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 xml:space="preserve">сплати єдиного внеску </t>
  </si>
  <si>
    <t xml:space="preserve">виплати пенсії через банк </t>
  </si>
  <si>
    <t>виплати пенсії через пошту</t>
  </si>
  <si>
    <t>відображення страхових внесків у реєстрі застрахованих осіб</t>
  </si>
  <si>
    <t>Сім'ї загиблих військовослужбовців</t>
  </si>
  <si>
    <t>Пенсійного фонду України</t>
  </si>
  <si>
    <t xml:space="preserve">Додаток до наказу </t>
  </si>
  <si>
    <t xml:space="preserve">Пенсійного фонду України </t>
  </si>
  <si>
    <t>перевірки правильності призначення та перерахунку пенсії, в т ч надбавок, доплат</t>
  </si>
  <si>
    <t>перевірки виплат на виконання рішень судів</t>
  </si>
  <si>
    <t>від 30.04.2020 № 36 (у редакції наказу</t>
  </si>
  <si>
    <t>заборгованості з пенсійних виплат</t>
  </si>
  <si>
    <t>ЗАТВЕРДЖЕНО</t>
  </si>
  <si>
    <t>від 11.06.2020 № 45</t>
  </si>
  <si>
    <t>від 11.06.2020 № 45)</t>
  </si>
  <si>
    <t>в  Донецькій області</t>
  </si>
  <si>
    <t>в Донецькій області</t>
  </si>
  <si>
    <t>__________________________________________________________________</t>
  </si>
  <si>
    <t xml:space="preserve"> за 9 місяців 2021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</si>
</sst>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_-* #,##0.0_р_._-;\-* #,##0.0_р_._-;_-* &quot;-&quot;??_р_._-;_-@_-"/>
    <numFmt numFmtId="198" formatCode="_-* #,##0.0_р_._-;\-* #,##0.0_р_._-;_-* &quot;-&quot;?_р_._-;_-@_-"/>
    <numFmt numFmtId="199" formatCode="_-* #,##0_р_._-;\-* #,##0_р_._-;_-* &quot;-&quot;?_р_._-;_-@_-"/>
    <numFmt numFmtId="200" formatCode="0.0%"/>
    <numFmt numFmtId="201" formatCode="0.0"/>
    <numFmt numFmtId="202" formatCode="#,##0.000"/>
    <numFmt numFmtId="203" formatCode="_-* #,##0_р_._-;\-* #,##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53" applyFont="1" applyFill="1" applyAlignment="1">
      <alignment horizontal="left" vertical="center"/>
      <protection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/>
    </xf>
    <xf numFmtId="1" fontId="1" fillId="0" borderId="10" xfId="64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0"/>
  <sheetViews>
    <sheetView tabSelected="1" zoomScalePageLayoutView="0" workbookViewId="0" topLeftCell="A1">
      <selection activeCell="H12" sqref="H12"/>
    </sheetView>
  </sheetViews>
  <sheetFormatPr defaultColWidth="13.875" defaultRowHeight="12.75"/>
  <cols>
    <col min="1" max="1" width="4.75390625" style="9" customWidth="1"/>
    <col min="2" max="2" width="39.00390625" style="9" customWidth="1"/>
    <col min="3" max="3" width="16.00390625" style="9" customWidth="1"/>
    <col min="4" max="4" width="16.25390625" style="9" customWidth="1"/>
    <col min="5" max="5" width="15.125" style="9" customWidth="1"/>
    <col min="6" max="6" width="17.25390625" style="9" customWidth="1"/>
    <col min="7" max="7" width="13.125" style="9" customWidth="1"/>
    <col min="8" max="16384" width="13.875" style="9" customWidth="1"/>
  </cols>
  <sheetData>
    <row r="1" spans="5:7" ht="15.75">
      <c r="E1" s="1" t="s">
        <v>72</v>
      </c>
      <c r="F1" s="10"/>
      <c r="G1" s="10"/>
    </row>
    <row r="2" spans="5:7" ht="15.75">
      <c r="E2" s="1" t="s">
        <v>71</v>
      </c>
      <c r="F2" s="10"/>
      <c r="G2" s="10"/>
    </row>
    <row r="3" spans="5:7" ht="15.75">
      <c r="E3" s="11" t="s">
        <v>79</v>
      </c>
      <c r="F3" s="10"/>
      <c r="G3" s="10"/>
    </row>
    <row r="4" spans="5:7" ht="15.75">
      <c r="E4" s="11" t="s">
        <v>78</v>
      </c>
      <c r="F4" s="10"/>
      <c r="G4" s="10"/>
    </row>
    <row r="5" spans="5:7" ht="15.75">
      <c r="E5" s="1" t="s">
        <v>13</v>
      </c>
      <c r="F5" s="12"/>
      <c r="G5" s="10"/>
    </row>
    <row r="6" spans="5:7" ht="15.75">
      <c r="E6" s="11" t="s">
        <v>76</v>
      </c>
      <c r="F6" s="12"/>
      <c r="G6" s="10"/>
    </row>
    <row r="7" spans="5:7" ht="15.75">
      <c r="E7" s="11" t="s">
        <v>73</v>
      </c>
      <c r="F7" s="12"/>
      <c r="G7" s="10"/>
    </row>
    <row r="8" spans="5:7" ht="15.75">
      <c r="E8" s="11" t="s">
        <v>80</v>
      </c>
      <c r="F8" s="12"/>
      <c r="G8" s="10"/>
    </row>
    <row r="9" spans="6:7" ht="15">
      <c r="F9" s="12"/>
      <c r="G9" s="10"/>
    </row>
    <row r="10" ht="15.75">
      <c r="G10" s="13" t="s">
        <v>50</v>
      </c>
    </row>
    <row r="11" spans="1:6" ht="18.75">
      <c r="A11" s="14" t="s">
        <v>53</v>
      </c>
      <c r="B11" s="14"/>
      <c r="C11" s="14"/>
      <c r="D11" s="14"/>
      <c r="E11" s="14"/>
      <c r="F11" s="14"/>
    </row>
    <row r="12" spans="1:6" ht="18.75">
      <c r="A12" s="14" t="s">
        <v>49</v>
      </c>
      <c r="B12" s="14"/>
      <c r="C12" s="14"/>
      <c r="D12" s="14"/>
      <c r="E12" s="14"/>
      <c r="F12" s="14"/>
    </row>
    <row r="13" spans="1:6" ht="20.25" customHeight="1">
      <c r="A13" s="2" t="s">
        <v>82</v>
      </c>
      <c r="B13" s="3"/>
      <c r="C13" s="3"/>
      <c r="D13" s="3"/>
      <c r="E13" s="3"/>
      <c r="F13" s="3"/>
    </row>
    <row r="14" spans="1:6" ht="24.75" customHeight="1">
      <c r="A14" s="2" t="s">
        <v>84</v>
      </c>
      <c r="B14" s="3"/>
      <c r="C14" s="3"/>
      <c r="D14" s="3"/>
      <c r="E14" s="3"/>
      <c r="F14" s="3"/>
    </row>
    <row r="15" spans="1:6" ht="18" customHeight="1">
      <c r="A15" s="15" t="s">
        <v>2</v>
      </c>
      <c r="B15" s="15"/>
      <c r="C15" s="16" t="s">
        <v>4</v>
      </c>
      <c r="D15" s="17" t="s">
        <v>5</v>
      </c>
      <c r="E15" s="18" t="s">
        <v>1</v>
      </c>
      <c r="F15" s="18" t="s">
        <v>0</v>
      </c>
    </row>
    <row r="16" spans="1:6" s="22" customFormat="1" ht="28.5" customHeight="1">
      <c r="A16" s="15"/>
      <c r="B16" s="15"/>
      <c r="C16" s="19"/>
      <c r="D16" s="20"/>
      <c r="E16" s="21"/>
      <c r="F16" s="21"/>
    </row>
    <row r="17" spans="1:6" s="22" customFormat="1" ht="15" customHeight="1">
      <c r="A17" s="23">
        <v>1</v>
      </c>
      <c r="B17" s="23">
        <v>2</v>
      </c>
      <c r="C17" s="24">
        <v>3</v>
      </c>
      <c r="D17" s="25">
        <v>4</v>
      </c>
      <c r="E17" s="26">
        <v>5</v>
      </c>
      <c r="F17" s="26">
        <v>6</v>
      </c>
    </row>
    <row r="18" spans="1:6" s="22" customFormat="1" ht="12.75">
      <c r="A18" s="27">
        <v>1</v>
      </c>
      <c r="B18" s="27" t="s">
        <v>7</v>
      </c>
      <c r="C18" s="4">
        <v>24109</v>
      </c>
      <c r="D18" s="4">
        <v>24086</v>
      </c>
      <c r="E18" s="4">
        <f>C18-D18</f>
        <v>23</v>
      </c>
      <c r="F18" s="5">
        <f>E18/D18*100</f>
        <v>0.09549115668853275</v>
      </c>
    </row>
    <row r="19" spans="1:6" s="22" customFormat="1" ht="21" customHeight="1">
      <c r="A19" s="27"/>
      <c r="B19" s="7" t="s">
        <v>15</v>
      </c>
      <c r="C19" s="4">
        <v>1745</v>
      </c>
      <c r="D19" s="4">
        <v>1242</v>
      </c>
      <c r="E19" s="4">
        <f aca="true" t="shared" si="0" ref="E19:E45">C19-D19</f>
        <v>503</v>
      </c>
      <c r="F19" s="5">
        <f aca="true" t="shared" si="1" ref="F19:F45">E19/D19*100</f>
        <v>40.49919484702094</v>
      </c>
    </row>
    <row r="20" spans="1:6" s="22" customFormat="1" ht="32.25" customHeight="1">
      <c r="A20" s="27"/>
      <c r="B20" s="28" t="s">
        <v>74</v>
      </c>
      <c r="C20" s="4">
        <v>6389</v>
      </c>
      <c r="D20" s="4">
        <v>3846</v>
      </c>
      <c r="E20" s="4">
        <f t="shared" si="0"/>
        <v>2543</v>
      </c>
      <c r="F20" s="5">
        <f t="shared" si="1"/>
        <v>66.12064482579302</v>
      </c>
    </row>
    <row r="21" spans="1:6" ht="13.5" customHeight="1">
      <c r="A21" s="6"/>
      <c r="B21" s="7" t="s">
        <v>8</v>
      </c>
      <c r="C21" s="4">
        <v>1483</v>
      </c>
      <c r="D21" s="4">
        <v>1504</v>
      </c>
      <c r="E21" s="4">
        <f t="shared" si="0"/>
        <v>-21</v>
      </c>
      <c r="F21" s="5">
        <f t="shared" si="1"/>
        <v>-1.3962765957446808</v>
      </c>
    </row>
    <row r="22" spans="1:6" ht="13.5" customHeight="1">
      <c r="A22" s="6"/>
      <c r="B22" s="9" t="s">
        <v>21</v>
      </c>
      <c r="C22" s="4">
        <v>1030</v>
      </c>
      <c r="D22" s="4">
        <v>1018</v>
      </c>
      <c r="E22" s="4">
        <f t="shared" si="0"/>
        <v>12</v>
      </c>
      <c r="F22" s="5">
        <f t="shared" si="1"/>
        <v>1.1787819253438114</v>
      </c>
    </row>
    <row r="23" spans="1:6" ht="31.5" customHeight="1">
      <c r="A23" s="6"/>
      <c r="B23" s="28" t="s">
        <v>9</v>
      </c>
      <c r="C23" s="4">
        <v>2648</v>
      </c>
      <c r="D23" s="4">
        <v>3378</v>
      </c>
      <c r="E23" s="4">
        <f t="shared" si="0"/>
        <v>-730</v>
      </c>
      <c r="F23" s="5">
        <f t="shared" si="1"/>
        <v>-21.61042036708111</v>
      </c>
    </row>
    <row r="24" spans="1:6" ht="30" customHeight="1">
      <c r="A24" s="6"/>
      <c r="B24" s="28" t="s">
        <v>11</v>
      </c>
      <c r="C24" s="4">
        <v>189</v>
      </c>
      <c r="D24" s="4">
        <v>584</v>
      </c>
      <c r="E24" s="4">
        <f t="shared" si="0"/>
        <v>-395</v>
      </c>
      <c r="F24" s="5">
        <f t="shared" si="1"/>
        <v>-67.63698630136986</v>
      </c>
    </row>
    <row r="25" spans="1:6" ht="12.75">
      <c r="A25" s="6"/>
      <c r="B25" s="7" t="s">
        <v>16</v>
      </c>
      <c r="C25" s="4">
        <v>2953</v>
      </c>
      <c r="D25" s="4">
        <v>1853</v>
      </c>
      <c r="E25" s="4">
        <f t="shared" si="0"/>
        <v>1100</v>
      </c>
      <c r="F25" s="5">
        <f t="shared" si="1"/>
        <v>59.36319481921208</v>
      </c>
    </row>
    <row r="26" spans="1:6" ht="25.5">
      <c r="A26" s="6"/>
      <c r="B26" s="28" t="s">
        <v>10</v>
      </c>
      <c r="C26" s="4">
        <v>107</v>
      </c>
      <c r="D26" s="4">
        <v>355</v>
      </c>
      <c r="E26" s="4">
        <f t="shared" si="0"/>
        <v>-248</v>
      </c>
      <c r="F26" s="5">
        <f t="shared" si="1"/>
        <v>-69.85915492957746</v>
      </c>
    </row>
    <row r="27" spans="1:6" ht="12.75">
      <c r="A27" s="6"/>
      <c r="B27" s="9" t="s">
        <v>18</v>
      </c>
      <c r="C27" s="4">
        <v>345</v>
      </c>
      <c r="D27" s="4">
        <v>391</v>
      </c>
      <c r="E27" s="4">
        <f t="shared" si="0"/>
        <v>-46</v>
      </c>
      <c r="F27" s="5">
        <f t="shared" si="1"/>
        <v>-11.76470588235294</v>
      </c>
    </row>
    <row r="28" spans="1:6" ht="12.75">
      <c r="A28" s="6"/>
      <c r="B28" s="7" t="s">
        <v>19</v>
      </c>
      <c r="C28" s="4">
        <v>904</v>
      </c>
      <c r="D28" s="4">
        <v>1052</v>
      </c>
      <c r="E28" s="4">
        <f t="shared" si="0"/>
        <v>-148</v>
      </c>
      <c r="F28" s="5">
        <f t="shared" si="1"/>
        <v>-14.068441064638785</v>
      </c>
    </row>
    <row r="29" spans="1:6" ht="12.75">
      <c r="A29" s="6"/>
      <c r="B29" s="7" t="s">
        <v>26</v>
      </c>
      <c r="C29" s="4">
        <v>277</v>
      </c>
      <c r="D29" s="4">
        <v>389</v>
      </c>
      <c r="E29" s="4">
        <f t="shared" si="0"/>
        <v>-112</v>
      </c>
      <c r="F29" s="5">
        <f t="shared" si="1"/>
        <v>-28.79177377892031</v>
      </c>
    </row>
    <row r="30" spans="1:6" ht="12.75">
      <c r="A30" s="6"/>
      <c r="B30" s="7" t="s">
        <v>67</v>
      </c>
      <c r="C30" s="4">
        <v>166</v>
      </c>
      <c r="D30" s="4">
        <v>115</v>
      </c>
      <c r="E30" s="4">
        <f t="shared" si="0"/>
        <v>51</v>
      </c>
      <c r="F30" s="5">
        <f t="shared" si="1"/>
        <v>44.34782608695652</v>
      </c>
    </row>
    <row r="31" spans="1:6" ht="15" customHeight="1">
      <c r="A31" s="6"/>
      <c r="B31" s="7" t="s">
        <v>68</v>
      </c>
      <c r="C31" s="4">
        <v>180</v>
      </c>
      <c r="D31" s="4">
        <v>194</v>
      </c>
      <c r="E31" s="4">
        <f t="shared" si="0"/>
        <v>-14</v>
      </c>
      <c r="F31" s="5">
        <f t="shared" si="1"/>
        <v>-7.216494845360824</v>
      </c>
    </row>
    <row r="32" spans="1:6" ht="15.75" customHeight="1">
      <c r="A32" s="6"/>
      <c r="B32" s="7" t="s">
        <v>24</v>
      </c>
      <c r="C32" s="4">
        <v>906</v>
      </c>
      <c r="D32" s="4">
        <v>724</v>
      </c>
      <c r="E32" s="4">
        <f t="shared" si="0"/>
        <v>182</v>
      </c>
      <c r="F32" s="5">
        <f t="shared" si="1"/>
        <v>25.13812154696133</v>
      </c>
    </row>
    <row r="33" spans="1:6" ht="21.75" customHeight="1">
      <c r="A33" s="27"/>
      <c r="B33" s="7" t="s">
        <v>75</v>
      </c>
      <c r="C33" s="4">
        <v>66</v>
      </c>
      <c r="D33" s="4">
        <v>58</v>
      </c>
      <c r="E33" s="4">
        <f t="shared" si="0"/>
        <v>8</v>
      </c>
      <c r="F33" s="5">
        <f t="shared" si="1"/>
        <v>13.793103448275861</v>
      </c>
    </row>
    <row r="34" spans="1:6" ht="17.25" customHeight="1">
      <c r="A34" s="6"/>
      <c r="B34" s="7" t="s">
        <v>20</v>
      </c>
      <c r="C34" s="4">
        <v>228</v>
      </c>
      <c r="D34" s="4">
        <v>225</v>
      </c>
      <c r="E34" s="4">
        <f t="shared" si="0"/>
        <v>3</v>
      </c>
      <c r="F34" s="5">
        <f t="shared" si="1"/>
        <v>1.3333333333333335</v>
      </c>
    </row>
    <row r="35" spans="1:6" ht="30.75" customHeight="1">
      <c r="A35" s="6"/>
      <c r="B35" s="28" t="s">
        <v>25</v>
      </c>
      <c r="C35" s="4">
        <v>5</v>
      </c>
      <c r="D35" s="4">
        <v>47</v>
      </c>
      <c r="E35" s="4">
        <f t="shared" si="0"/>
        <v>-42</v>
      </c>
      <c r="F35" s="5">
        <f t="shared" si="1"/>
        <v>-89.36170212765957</v>
      </c>
    </row>
    <row r="36" spans="1:6" ht="30.75" customHeight="1">
      <c r="A36" s="6"/>
      <c r="B36" s="28" t="s">
        <v>22</v>
      </c>
      <c r="C36" s="4">
        <v>0</v>
      </c>
      <c r="D36" s="4">
        <v>0</v>
      </c>
      <c r="E36" s="4">
        <f t="shared" si="0"/>
        <v>0</v>
      </c>
      <c r="F36" s="5">
        <v>0</v>
      </c>
    </row>
    <row r="37" spans="1:6" ht="15" customHeight="1">
      <c r="A37" s="6"/>
      <c r="B37" s="9" t="s">
        <v>23</v>
      </c>
      <c r="C37" s="4">
        <v>232</v>
      </c>
      <c r="D37" s="4">
        <v>303</v>
      </c>
      <c r="E37" s="4">
        <f t="shared" si="0"/>
        <v>-71</v>
      </c>
      <c r="F37" s="5">
        <f t="shared" si="1"/>
        <v>-23.432343234323433</v>
      </c>
    </row>
    <row r="38" spans="1:6" ht="15.75" customHeight="1">
      <c r="A38" s="6"/>
      <c r="B38" s="7" t="s">
        <v>66</v>
      </c>
      <c r="C38" s="4">
        <v>151</v>
      </c>
      <c r="D38" s="4">
        <v>67</v>
      </c>
      <c r="E38" s="4">
        <f t="shared" si="0"/>
        <v>84</v>
      </c>
      <c r="F38" s="5">
        <f t="shared" si="1"/>
        <v>125.37313432835822</v>
      </c>
    </row>
    <row r="39" spans="1:6" ht="27.75" customHeight="1">
      <c r="A39" s="6"/>
      <c r="B39" s="28" t="s">
        <v>69</v>
      </c>
      <c r="C39" s="4">
        <v>175</v>
      </c>
      <c r="D39" s="4">
        <v>95</v>
      </c>
      <c r="E39" s="4">
        <f t="shared" si="0"/>
        <v>80</v>
      </c>
      <c r="F39" s="5">
        <f t="shared" si="1"/>
        <v>84.21052631578947</v>
      </c>
    </row>
    <row r="40" spans="1:6" ht="15.75" customHeight="1">
      <c r="A40" s="6"/>
      <c r="B40" s="28" t="s">
        <v>17</v>
      </c>
      <c r="C40" s="4">
        <v>197</v>
      </c>
      <c r="D40" s="4">
        <v>334</v>
      </c>
      <c r="E40" s="4">
        <f t="shared" si="0"/>
        <v>-137</v>
      </c>
      <c r="F40" s="5">
        <f t="shared" si="1"/>
        <v>-41.01796407185629</v>
      </c>
    </row>
    <row r="41" spans="1:6" ht="15" customHeight="1">
      <c r="A41" s="6"/>
      <c r="B41" s="9" t="s">
        <v>77</v>
      </c>
      <c r="C41" s="4">
        <v>1396</v>
      </c>
      <c r="D41" s="4">
        <v>827</v>
      </c>
      <c r="E41" s="4">
        <f t="shared" si="0"/>
        <v>569</v>
      </c>
      <c r="F41" s="5">
        <f t="shared" si="1"/>
        <v>68.80290205562272</v>
      </c>
    </row>
    <row r="42" spans="1:6" ht="15" customHeight="1">
      <c r="A42" s="6"/>
      <c r="B42" s="29" t="s">
        <v>27</v>
      </c>
      <c r="C42" s="4">
        <v>0</v>
      </c>
      <c r="D42" s="4">
        <v>0</v>
      </c>
      <c r="E42" s="4">
        <f t="shared" si="0"/>
        <v>0</v>
      </c>
      <c r="F42" s="5">
        <v>0</v>
      </c>
    </row>
    <row r="43" spans="1:6" ht="13.5" customHeight="1">
      <c r="A43" s="6"/>
      <c r="B43" s="29" t="s">
        <v>28</v>
      </c>
      <c r="C43" s="4">
        <v>0</v>
      </c>
      <c r="D43" s="4">
        <v>2</v>
      </c>
      <c r="E43" s="4">
        <f t="shared" si="0"/>
        <v>-2</v>
      </c>
      <c r="F43" s="5">
        <v>0</v>
      </c>
    </row>
    <row r="44" spans="1:6" ht="16.5" customHeight="1">
      <c r="A44" s="6"/>
      <c r="B44" s="29" t="s">
        <v>29</v>
      </c>
      <c r="C44" s="4">
        <v>14</v>
      </c>
      <c r="D44" s="4">
        <v>13</v>
      </c>
      <c r="E44" s="4">
        <f t="shared" si="0"/>
        <v>1</v>
      </c>
      <c r="F44" s="5">
        <f t="shared" si="1"/>
        <v>7.6923076923076925</v>
      </c>
    </row>
    <row r="45" spans="1:6" ht="16.5" customHeight="1">
      <c r="A45" s="6"/>
      <c r="B45" s="6" t="s">
        <v>3</v>
      </c>
      <c r="C45" s="4">
        <v>2323</v>
      </c>
      <c r="D45" s="4">
        <v>5470</v>
      </c>
      <c r="E45" s="4">
        <f t="shared" si="0"/>
        <v>-3147</v>
      </c>
      <c r="F45" s="5">
        <f t="shared" si="1"/>
        <v>-57.53199268738574</v>
      </c>
    </row>
    <row r="46" spans="1:6" ht="16.5" customHeight="1">
      <c r="A46" s="27">
        <v>2</v>
      </c>
      <c r="B46" s="27" t="s">
        <v>52</v>
      </c>
      <c r="C46" s="4">
        <f>SUM(H46:T46)</f>
        <v>0</v>
      </c>
      <c r="D46" s="4">
        <f>SUM(H78:T78)</f>
        <v>0</v>
      </c>
      <c r="E46" s="4">
        <f>C46-D46</f>
        <v>0</v>
      </c>
      <c r="F46" s="5">
        <v>0</v>
      </c>
    </row>
    <row r="47" spans="3:6" ht="18" customHeight="1">
      <c r="C47" s="30"/>
      <c r="D47" s="30"/>
      <c r="E47" s="30"/>
      <c r="F47" s="30"/>
    </row>
    <row r="48" spans="2:6" ht="18.75">
      <c r="B48" s="31"/>
      <c r="C48" s="31"/>
      <c r="D48" s="31"/>
      <c r="E48" s="31"/>
      <c r="F48" s="31"/>
    </row>
    <row r="49" spans="2:5" ht="15.75">
      <c r="B49" s="32"/>
      <c r="D49" s="33"/>
      <c r="E49" s="33"/>
    </row>
    <row r="50" ht="20.25">
      <c r="A50" s="34" t="s">
        <v>83</v>
      </c>
    </row>
  </sheetData>
  <sheetProtection/>
  <protectedRanges>
    <protectedRange sqref="F49 B51:F58" name="Диапазон2"/>
    <protectedRange sqref="D49" name="Диапазон2_1"/>
    <protectedRange sqref="A50" name="Диапазон3_1"/>
    <protectedRange sqref="C18:D46" name="Диапазон3"/>
  </protectedRanges>
  <mergeCells count="11">
    <mergeCell ref="A11:F11"/>
    <mergeCell ref="A12:F12"/>
    <mergeCell ref="A15:A16"/>
    <mergeCell ref="B15:B16"/>
    <mergeCell ref="C15:C16"/>
    <mergeCell ref="D15:D16"/>
    <mergeCell ref="A14:F14"/>
    <mergeCell ref="B48:F48"/>
    <mergeCell ref="A13:F13"/>
    <mergeCell ref="F15:F16"/>
    <mergeCell ref="E15:E16"/>
  </mergeCells>
  <printOptions horizontalCentered="1"/>
  <pageMargins left="1.18" right="0.23" top="0.27" bottom="0.57" header="0.47" footer="0.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54"/>
  <sheetViews>
    <sheetView zoomScalePageLayoutView="0" workbookViewId="0" topLeftCell="A37">
      <selection activeCell="K49" sqref="K49"/>
    </sheetView>
  </sheetViews>
  <sheetFormatPr defaultColWidth="13.875" defaultRowHeight="12.75"/>
  <cols>
    <col min="1" max="1" width="4.875" style="9" customWidth="1"/>
    <col min="2" max="2" width="33.375" style="9" customWidth="1"/>
    <col min="3" max="3" width="15.75390625" style="9" customWidth="1"/>
    <col min="4" max="4" width="16.875" style="9" customWidth="1"/>
    <col min="5" max="5" width="15.125" style="9" customWidth="1"/>
    <col min="6" max="6" width="14.625" style="9" customWidth="1"/>
    <col min="7" max="16384" width="13.875" style="9" customWidth="1"/>
  </cols>
  <sheetData>
    <row r="1" spans="5:7" ht="15.75">
      <c r="E1" s="1" t="s">
        <v>72</v>
      </c>
      <c r="F1" s="10"/>
      <c r="G1" s="10"/>
    </row>
    <row r="2" spans="5:7" ht="15.75">
      <c r="E2" s="1" t="s">
        <v>71</v>
      </c>
      <c r="F2" s="10"/>
      <c r="G2" s="10"/>
    </row>
    <row r="3" spans="5:7" ht="15.75">
      <c r="E3" s="11" t="s">
        <v>79</v>
      </c>
      <c r="F3" s="10"/>
      <c r="G3" s="10"/>
    </row>
    <row r="4" spans="5:7" ht="15.75">
      <c r="E4" s="11" t="s">
        <v>78</v>
      </c>
      <c r="F4" s="10"/>
      <c r="G4" s="10"/>
    </row>
    <row r="5" spans="5:7" ht="15.75">
      <c r="E5" s="1" t="s">
        <v>13</v>
      </c>
      <c r="F5" s="12"/>
      <c r="G5" s="10"/>
    </row>
    <row r="6" spans="5:7" ht="15.75">
      <c r="E6" s="11" t="s">
        <v>76</v>
      </c>
      <c r="F6" s="12"/>
      <c r="G6" s="10"/>
    </row>
    <row r="7" spans="5:7" ht="15.75">
      <c r="E7" s="11" t="s">
        <v>73</v>
      </c>
      <c r="F7" s="12"/>
      <c r="G7" s="10"/>
    </row>
    <row r="8" spans="5:7" ht="15.75">
      <c r="E8" s="11" t="s">
        <v>80</v>
      </c>
      <c r="F8" s="12"/>
      <c r="G8" s="10"/>
    </row>
    <row r="9" spans="6:7" ht="15">
      <c r="F9" s="12"/>
      <c r="G9" s="10"/>
    </row>
    <row r="10" ht="15.75">
      <c r="G10" s="13" t="s">
        <v>51</v>
      </c>
    </row>
    <row r="11" spans="1:6" ht="18.75">
      <c r="A11" s="14" t="s">
        <v>55</v>
      </c>
      <c r="B11" s="14"/>
      <c r="C11" s="14"/>
      <c r="D11" s="14"/>
      <c r="E11" s="14"/>
      <c r="F11" s="14"/>
    </row>
    <row r="12" spans="1:6" ht="18.75">
      <c r="A12" s="14" t="s">
        <v>54</v>
      </c>
      <c r="B12" s="14"/>
      <c r="C12" s="14"/>
      <c r="D12" s="14"/>
      <c r="E12" s="14"/>
      <c r="F12" s="14"/>
    </row>
    <row r="13" spans="1:6" ht="20.25" customHeight="1">
      <c r="A13" s="2" t="s">
        <v>81</v>
      </c>
      <c r="B13" s="3"/>
      <c r="C13" s="3"/>
      <c r="D13" s="3"/>
      <c r="E13" s="3"/>
      <c r="F13" s="3"/>
    </row>
    <row r="14" spans="1:6" ht="20.25" customHeight="1">
      <c r="A14" s="2" t="s">
        <v>84</v>
      </c>
      <c r="B14" s="3"/>
      <c r="C14" s="3"/>
      <c r="D14" s="3"/>
      <c r="E14" s="3"/>
      <c r="F14" s="3"/>
    </row>
    <row r="15" spans="1:6" ht="18" customHeight="1">
      <c r="A15" s="15" t="s">
        <v>2</v>
      </c>
      <c r="B15" s="15"/>
      <c r="C15" s="16" t="s">
        <v>4</v>
      </c>
      <c r="D15" s="35" t="s">
        <v>5</v>
      </c>
      <c r="E15" s="18" t="s">
        <v>1</v>
      </c>
      <c r="F15" s="18" t="s">
        <v>0</v>
      </c>
    </row>
    <row r="16" spans="1:6" s="22" customFormat="1" ht="28.5" customHeight="1">
      <c r="A16" s="15"/>
      <c r="B16" s="15"/>
      <c r="C16" s="19"/>
      <c r="D16" s="36"/>
      <c r="E16" s="21"/>
      <c r="F16" s="21"/>
    </row>
    <row r="17" spans="1:6" s="22" customFormat="1" ht="15" customHeight="1">
      <c r="A17" s="23">
        <v>1</v>
      </c>
      <c r="B17" s="23">
        <v>2</v>
      </c>
      <c r="C17" s="24">
        <v>3</v>
      </c>
      <c r="D17" s="37">
        <v>4</v>
      </c>
      <c r="E17" s="26">
        <v>5</v>
      </c>
      <c r="F17" s="26">
        <v>6</v>
      </c>
    </row>
    <row r="18" spans="1:6" s="22" customFormat="1" ht="12.75">
      <c r="A18" s="27">
        <v>1</v>
      </c>
      <c r="B18" s="27" t="s">
        <v>6</v>
      </c>
      <c r="C18" s="4">
        <v>24109</v>
      </c>
      <c r="D18" s="8">
        <v>24086</v>
      </c>
      <c r="E18" s="4">
        <f>C18-D18</f>
        <v>23</v>
      </c>
      <c r="F18" s="5">
        <f>E18/D18*100</f>
        <v>0.09549115668853275</v>
      </c>
    </row>
    <row r="19" spans="1:6" s="22" customFormat="1" ht="17.25" customHeight="1">
      <c r="A19" s="27"/>
      <c r="B19" s="38" t="s">
        <v>30</v>
      </c>
      <c r="C19" s="4">
        <v>10</v>
      </c>
      <c r="D19" s="8">
        <v>44</v>
      </c>
      <c r="E19" s="4">
        <f aca="true" t="shared" si="0" ref="E19:E50">C19-D19</f>
        <v>-34</v>
      </c>
      <c r="F19" s="5">
        <f aca="true" t="shared" si="1" ref="F19:F49">E19/D19*100</f>
        <v>-77.27272727272727</v>
      </c>
    </row>
    <row r="20" spans="1:6" s="22" customFormat="1" ht="14.25" customHeight="1">
      <c r="A20" s="27"/>
      <c r="B20" s="39" t="s">
        <v>31</v>
      </c>
      <c r="C20" s="4">
        <v>56</v>
      </c>
      <c r="D20" s="8">
        <v>369</v>
      </c>
      <c r="E20" s="4">
        <f t="shared" si="0"/>
        <v>-313</v>
      </c>
      <c r="F20" s="5">
        <f t="shared" si="1"/>
        <v>-84.82384823848238</v>
      </c>
    </row>
    <row r="21" spans="1:6" ht="25.5" customHeight="1">
      <c r="A21" s="6"/>
      <c r="B21" s="40" t="s">
        <v>32</v>
      </c>
      <c r="C21" s="4">
        <v>0</v>
      </c>
      <c r="D21" s="8">
        <v>6</v>
      </c>
      <c r="E21" s="4">
        <f t="shared" si="0"/>
        <v>-6</v>
      </c>
      <c r="F21" s="5">
        <f t="shared" si="1"/>
        <v>-100</v>
      </c>
    </row>
    <row r="22" spans="1:6" ht="13.5" customHeight="1">
      <c r="A22" s="6"/>
      <c r="B22" s="41" t="s">
        <v>33</v>
      </c>
      <c r="C22" s="4">
        <v>16</v>
      </c>
      <c r="D22" s="8">
        <v>17</v>
      </c>
      <c r="E22" s="4">
        <f t="shared" si="0"/>
        <v>-1</v>
      </c>
      <c r="F22" s="5">
        <f t="shared" si="1"/>
        <v>-5.88235294117647</v>
      </c>
    </row>
    <row r="23" spans="1:6" ht="15" customHeight="1">
      <c r="A23" s="6"/>
      <c r="B23" s="40" t="s">
        <v>34</v>
      </c>
      <c r="C23" s="4">
        <v>42</v>
      </c>
      <c r="D23" s="8">
        <v>137</v>
      </c>
      <c r="E23" s="4">
        <f t="shared" si="0"/>
        <v>-95</v>
      </c>
      <c r="F23" s="5">
        <f t="shared" si="1"/>
        <v>-69.34306569343066</v>
      </c>
    </row>
    <row r="24" spans="1:6" ht="12.75">
      <c r="A24" s="6"/>
      <c r="B24" s="41" t="s">
        <v>35</v>
      </c>
      <c r="C24" s="4">
        <v>64</v>
      </c>
      <c r="D24" s="8">
        <v>138</v>
      </c>
      <c r="E24" s="4">
        <f t="shared" si="0"/>
        <v>-74</v>
      </c>
      <c r="F24" s="5">
        <f t="shared" si="1"/>
        <v>-53.62318840579711</v>
      </c>
    </row>
    <row r="25" spans="1:6" ht="12.75">
      <c r="A25" s="6"/>
      <c r="B25" s="41" t="s">
        <v>36</v>
      </c>
      <c r="C25" s="4">
        <v>0</v>
      </c>
      <c r="D25" s="8">
        <v>47</v>
      </c>
      <c r="E25" s="4">
        <f t="shared" si="0"/>
        <v>-47</v>
      </c>
      <c r="F25" s="5">
        <f t="shared" si="1"/>
        <v>-100</v>
      </c>
    </row>
    <row r="26" spans="1:6" ht="12.75">
      <c r="A26" s="6"/>
      <c r="B26" s="41" t="s">
        <v>37</v>
      </c>
      <c r="C26" s="4">
        <v>77</v>
      </c>
      <c r="D26" s="8">
        <v>131</v>
      </c>
      <c r="E26" s="4">
        <f t="shared" si="0"/>
        <v>-54</v>
      </c>
      <c r="F26" s="5">
        <f t="shared" si="1"/>
        <v>-41.221374045801525</v>
      </c>
    </row>
    <row r="27" spans="1:6" ht="12.75">
      <c r="A27" s="6"/>
      <c r="B27" s="41" t="s">
        <v>38</v>
      </c>
      <c r="C27" s="4">
        <v>278</v>
      </c>
      <c r="D27" s="8">
        <v>564</v>
      </c>
      <c r="E27" s="4">
        <f t="shared" si="0"/>
        <v>-286</v>
      </c>
      <c r="F27" s="5">
        <f t="shared" si="1"/>
        <v>-50.70921985815603</v>
      </c>
    </row>
    <row r="28" spans="1:6" ht="12.75">
      <c r="A28" s="6"/>
      <c r="B28" s="41" t="s">
        <v>39</v>
      </c>
      <c r="C28" s="4">
        <v>673</v>
      </c>
      <c r="D28" s="8">
        <v>1121</v>
      </c>
      <c r="E28" s="4">
        <f t="shared" si="0"/>
        <v>-448</v>
      </c>
      <c r="F28" s="5">
        <f t="shared" si="1"/>
        <v>-39.964317573595004</v>
      </c>
    </row>
    <row r="29" spans="1:6" ht="12.75">
      <c r="A29" s="6"/>
      <c r="B29" s="41" t="s">
        <v>40</v>
      </c>
      <c r="C29" s="4">
        <v>8</v>
      </c>
      <c r="D29" s="8">
        <v>2</v>
      </c>
      <c r="E29" s="4">
        <f t="shared" si="0"/>
        <v>6</v>
      </c>
      <c r="F29" s="5">
        <v>0</v>
      </c>
    </row>
    <row r="30" spans="1:6" ht="12.75">
      <c r="A30" s="6"/>
      <c r="B30" s="41" t="s">
        <v>41</v>
      </c>
      <c r="C30" s="4">
        <v>1</v>
      </c>
      <c r="D30" s="8">
        <v>31</v>
      </c>
      <c r="E30" s="4">
        <f t="shared" si="0"/>
        <v>-30</v>
      </c>
      <c r="F30" s="5">
        <f t="shared" si="1"/>
        <v>-96.7741935483871</v>
      </c>
    </row>
    <row r="31" spans="1:6" ht="12.75">
      <c r="A31" s="27"/>
      <c r="B31" s="6" t="s">
        <v>42</v>
      </c>
      <c r="C31" s="4">
        <v>2</v>
      </c>
      <c r="D31" s="8">
        <v>4</v>
      </c>
      <c r="E31" s="4">
        <f t="shared" si="0"/>
        <v>-2</v>
      </c>
      <c r="F31" s="5">
        <f t="shared" si="1"/>
        <v>-50</v>
      </c>
    </row>
    <row r="32" spans="1:6" ht="12.75">
      <c r="A32" s="6"/>
      <c r="B32" s="41" t="s">
        <v>43</v>
      </c>
      <c r="C32" s="4">
        <v>2</v>
      </c>
      <c r="D32" s="8">
        <v>13</v>
      </c>
      <c r="E32" s="4">
        <f t="shared" si="0"/>
        <v>-11</v>
      </c>
      <c r="F32" s="5">
        <f t="shared" si="1"/>
        <v>-84.61538461538461</v>
      </c>
    </row>
    <row r="33" spans="1:6" ht="27" customHeight="1">
      <c r="A33" s="6"/>
      <c r="B33" s="40" t="s">
        <v>44</v>
      </c>
      <c r="C33" s="4">
        <v>36</v>
      </c>
      <c r="D33" s="8">
        <v>138</v>
      </c>
      <c r="E33" s="4">
        <f t="shared" si="0"/>
        <v>-102</v>
      </c>
      <c r="F33" s="5">
        <f t="shared" si="1"/>
        <v>-73.91304347826086</v>
      </c>
    </row>
    <row r="34" spans="1:6" ht="27" customHeight="1">
      <c r="A34" s="6"/>
      <c r="B34" s="40" t="s">
        <v>45</v>
      </c>
      <c r="C34" s="4">
        <v>58</v>
      </c>
      <c r="D34" s="8">
        <v>109</v>
      </c>
      <c r="E34" s="4">
        <f t="shared" si="0"/>
        <v>-51</v>
      </c>
      <c r="F34" s="5">
        <f t="shared" si="1"/>
        <v>-46.788990825688074</v>
      </c>
    </row>
    <row r="35" spans="1:6" ht="12.75" customHeight="1">
      <c r="A35" s="6"/>
      <c r="B35" s="40" t="s">
        <v>56</v>
      </c>
      <c r="C35" s="4">
        <v>1</v>
      </c>
      <c r="D35" s="8">
        <v>1</v>
      </c>
      <c r="E35" s="4">
        <f t="shared" si="0"/>
        <v>0</v>
      </c>
      <c r="F35" s="5">
        <v>0</v>
      </c>
    </row>
    <row r="36" spans="1:6" ht="12.75" customHeight="1">
      <c r="A36" s="6"/>
      <c r="B36" s="40" t="s">
        <v>57</v>
      </c>
      <c r="C36" s="4">
        <v>1</v>
      </c>
      <c r="D36" s="8">
        <v>1</v>
      </c>
      <c r="E36" s="4">
        <f t="shared" si="0"/>
        <v>0</v>
      </c>
      <c r="F36" s="5">
        <f t="shared" si="1"/>
        <v>0</v>
      </c>
    </row>
    <row r="37" spans="1:6" ht="12.75">
      <c r="A37" s="6"/>
      <c r="B37" s="40" t="s">
        <v>58</v>
      </c>
      <c r="C37" s="4">
        <v>0</v>
      </c>
      <c r="D37" s="8">
        <v>0</v>
      </c>
      <c r="E37" s="4">
        <f t="shared" si="0"/>
        <v>0</v>
      </c>
      <c r="F37" s="5">
        <v>0</v>
      </c>
    </row>
    <row r="38" spans="1:6" ht="12.75">
      <c r="A38" s="6"/>
      <c r="B38" s="40" t="s">
        <v>46</v>
      </c>
      <c r="C38" s="4">
        <v>2</v>
      </c>
      <c r="D38" s="8">
        <v>1</v>
      </c>
      <c r="E38" s="4">
        <f t="shared" si="0"/>
        <v>1</v>
      </c>
      <c r="F38" s="5">
        <f t="shared" si="1"/>
        <v>100</v>
      </c>
    </row>
    <row r="39" spans="1:6" ht="12.75">
      <c r="A39" s="6"/>
      <c r="B39" s="40" t="s">
        <v>47</v>
      </c>
      <c r="C39" s="4">
        <v>22763</v>
      </c>
      <c r="D39" s="8">
        <v>21093</v>
      </c>
      <c r="E39" s="4">
        <f t="shared" si="0"/>
        <v>1670</v>
      </c>
      <c r="F39" s="5">
        <f t="shared" si="1"/>
        <v>7.9173185416962975</v>
      </c>
    </row>
    <row r="40" spans="1:6" ht="17.25" customHeight="1">
      <c r="A40" s="6"/>
      <c r="B40" s="41" t="s">
        <v>70</v>
      </c>
      <c r="C40" s="4">
        <v>12</v>
      </c>
      <c r="D40" s="8">
        <v>41</v>
      </c>
      <c r="E40" s="4">
        <f t="shared" si="0"/>
        <v>-29</v>
      </c>
      <c r="F40" s="5">
        <f t="shared" si="1"/>
        <v>-70.73170731707317</v>
      </c>
    </row>
    <row r="41" spans="1:6" ht="18" customHeight="1">
      <c r="A41" s="6"/>
      <c r="B41" s="40" t="s">
        <v>48</v>
      </c>
      <c r="C41" s="4">
        <v>7</v>
      </c>
      <c r="D41" s="8">
        <v>78</v>
      </c>
      <c r="E41" s="4">
        <f t="shared" si="0"/>
        <v>-71</v>
      </c>
      <c r="F41" s="5">
        <f t="shared" si="1"/>
        <v>-91.02564102564102</v>
      </c>
    </row>
    <row r="42" spans="1:6" ht="12.75">
      <c r="A42" s="27">
        <v>2</v>
      </c>
      <c r="B42" s="27" t="s">
        <v>12</v>
      </c>
      <c r="C42" s="4">
        <v>24109</v>
      </c>
      <c r="D42" s="8">
        <v>24086</v>
      </c>
      <c r="E42" s="4">
        <f t="shared" si="0"/>
        <v>23</v>
      </c>
      <c r="F42" s="5">
        <f t="shared" si="1"/>
        <v>0.09549115668853275</v>
      </c>
    </row>
    <row r="43" spans="1:6" ht="12.75">
      <c r="A43" s="27"/>
      <c r="B43" s="6" t="s">
        <v>59</v>
      </c>
      <c r="C43" s="4">
        <v>194</v>
      </c>
      <c r="D43" s="8">
        <v>2323</v>
      </c>
      <c r="E43" s="4">
        <f t="shared" si="0"/>
        <v>-2129</v>
      </c>
      <c r="F43" s="5">
        <f t="shared" si="1"/>
        <v>-91.64873009040035</v>
      </c>
    </row>
    <row r="44" spans="1:6" ht="12.75">
      <c r="A44" s="27"/>
      <c r="B44" s="6" t="s">
        <v>60</v>
      </c>
      <c r="C44" s="4">
        <v>39</v>
      </c>
      <c r="D44" s="8">
        <v>33</v>
      </c>
      <c r="E44" s="4">
        <f t="shared" si="0"/>
        <v>6</v>
      </c>
      <c r="F44" s="5">
        <f t="shared" si="1"/>
        <v>18.181818181818183</v>
      </c>
    </row>
    <row r="45" spans="1:6" ht="12.75">
      <c r="A45" s="27"/>
      <c r="B45" s="6" t="s">
        <v>62</v>
      </c>
      <c r="C45" s="4">
        <v>21656</v>
      </c>
      <c r="D45" s="8">
        <v>20624</v>
      </c>
      <c r="E45" s="4">
        <f t="shared" si="0"/>
        <v>1032</v>
      </c>
      <c r="F45" s="5">
        <f t="shared" si="1"/>
        <v>5.003878975950348</v>
      </c>
    </row>
    <row r="46" spans="1:6" ht="42" customHeight="1">
      <c r="A46" s="27"/>
      <c r="B46" s="42" t="s">
        <v>63</v>
      </c>
      <c r="C46" s="4">
        <v>24</v>
      </c>
      <c r="D46" s="8">
        <v>110</v>
      </c>
      <c r="E46" s="4">
        <f t="shared" si="0"/>
        <v>-86</v>
      </c>
      <c r="F46" s="5">
        <f t="shared" si="1"/>
        <v>-78.18181818181819</v>
      </c>
    </row>
    <row r="47" spans="1:6" ht="55.5" customHeight="1">
      <c r="A47" s="27"/>
      <c r="B47" s="42" t="s">
        <v>65</v>
      </c>
      <c r="C47" s="4">
        <v>21</v>
      </c>
      <c r="D47" s="8">
        <v>26</v>
      </c>
      <c r="E47" s="4">
        <f t="shared" si="0"/>
        <v>-5</v>
      </c>
      <c r="F47" s="5">
        <f t="shared" si="1"/>
        <v>-19.230769230769234</v>
      </c>
    </row>
    <row r="48" spans="1:6" ht="38.25">
      <c r="A48" s="27"/>
      <c r="B48" s="42" t="s">
        <v>64</v>
      </c>
      <c r="C48" s="4">
        <v>34</v>
      </c>
      <c r="D48" s="8">
        <v>49</v>
      </c>
      <c r="E48" s="4">
        <f t="shared" si="0"/>
        <v>-15</v>
      </c>
      <c r="F48" s="5">
        <f t="shared" si="1"/>
        <v>-30.612244897959183</v>
      </c>
    </row>
    <row r="49" spans="1:6" ht="12.75">
      <c r="A49" s="27"/>
      <c r="B49" s="6" t="s">
        <v>61</v>
      </c>
      <c r="C49" s="4">
        <v>2141</v>
      </c>
      <c r="D49" s="8">
        <v>921</v>
      </c>
      <c r="E49" s="4">
        <f t="shared" si="0"/>
        <v>1220</v>
      </c>
      <c r="F49" s="5">
        <f t="shared" si="1"/>
        <v>132.46471226927252</v>
      </c>
    </row>
    <row r="50" spans="1:6" ht="24.75" customHeight="1">
      <c r="A50" s="27">
        <v>3</v>
      </c>
      <c r="B50" s="43" t="s">
        <v>14</v>
      </c>
      <c r="C50" s="4">
        <v>0</v>
      </c>
      <c r="D50" s="8">
        <v>1</v>
      </c>
      <c r="E50" s="4">
        <f t="shared" si="0"/>
        <v>-1</v>
      </c>
      <c r="F50" s="5">
        <v>0</v>
      </c>
    </row>
    <row r="51" spans="3:6" ht="12.75">
      <c r="C51" s="30"/>
      <c r="D51" s="30"/>
      <c r="E51" s="30"/>
      <c r="F51" s="30"/>
    </row>
    <row r="52" spans="2:6" ht="18.75">
      <c r="B52" s="31"/>
      <c r="C52" s="31"/>
      <c r="D52" s="31"/>
      <c r="E52" s="31"/>
      <c r="F52" s="31"/>
    </row>
    <row r="53" spans="2:5" ht="15.75">
      <c r="B53" s="32"/>
      <c r="D53" s="33"/>
      <c r="E53" s="33"/>
    </row>
    <row r="54" ht="20.25">
      <c r="A54" s="34" t="s">
        <v>83</v>
      </c>
    </row>
  </sheetData>
  <sheetProtection/>
  <protectedRanges>
    <protectedRange sqref="B55:F61 F53" name="Диапазон2"/>
    <protectedRange sqref="D53" name="Диапазон2_1"/>
    <protectedRange sqref="A54" name="Диапазон3_1"/>
  </protectedRanges>
  <mergeCells count="11">
    <mergeCell ref="A11:F11"/>
    <mergeCell ref="A12:F12"/>
    <mergeCell ref="A13:F13"/>
    <mergeCell ref="A15:A16"/>
    <mergeCell ref="B15:B16"/>
    <mergeCell ref="C15:C16"/>
    <mergeCell ref="D15:D16"/>
    <mergeCell ref="E15:E16"/>
    <mergeCell ref="F15:F16"/>
    <mergeCell ref="A14:F14"/>
    <mergeCell ref="B52:F52"/>
  </mergeCells>
  <printOptions horizontalCentered="1"/>
  <pageMargins left="0.97" right="0.1968503937007874" top="0" bottom="0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makarenkolv</cp:lastModifiedBy>
  <cp:lastPrinted>2021-08-02T11:54:57Z</cp:lastPrinted>
  <dcterms:created xsi:type="dcterms:W3CDTF">2004-01-28T08:42:44Z</dcterms:created>
  <dcterms:modified xsi:type="dcterms:W3CDTF">2021-10-13T08:52:29Z</dcterms:modified>
  <cp:category/>
  <cp:version/>
  <cp:contentType/>
  <cp:contentStatus/>
</cp:coreProperties>
</file>