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Штатний ІФ" sheetId="1" r:id="rId1"/>
    <sheet name="Лист1" sheetId="2" r:id="rId2"/>
  </sheets>
  <externalReferences>
    <externalReference r:id="rId3"/>
  </externalReferences>
  <definedNames>
    <definedName name="__КолПериод" localSheetId="0">#REF!</definedName>
    <definedName name="__СуммаПериод" localSheetId="0">#REF!</definedName>
    <definedName name="_xlnm._FilterDatabase" localSheetId="0" hidden="1">'Штатний ІФ'!$A$6:$BN$410</definedName>
    <definedName name="A" localSheetId="0">#REF!</definedName>
    <definedName name="d">[1]ZV683_1!$C$3</definedName>
    <definedName name="Detail" localSheetId="0">#REF!</definedName>
    <definedName name="DocSummery" localSheetId="0">#REF!</definedName>
    <definedName name="Excel_BuiltIn_Database" localSheetId="0">#REF!</definedName>
    <definedName name="Excel_BuiltIn_Database_1" localSheetId="0">#REF!</definedName>
    <definedName name="Excel_BuiltIn_Database_2" localSheetId="0">#REF!</definedName>
    <definedName name="Excel_BuiltIn_Database_5" localSheetId="0">#REF!</definedName>
    <definedName name="Excel_BuiltIn_Print_Area" localSheetId="0">#REF!</definedName>
    <definedName name="Excel_BuiltIn_Print_Area_1" localSheetId="0">#REF!</definedName>
    <definedName name="Excel_BuiltIn_Print_Area_1_1" localSheetId="0">#REF!</definedName>
    <definedName name="Excel_BuiltIn_Print_Area_1_1_1" localSheetId="0">#REF!</definedName>
    <definedName name="Excel_BuiltIn_Print_Area_10" localSheetId="0">#REF!</definedName>
    <definedName name="Excel_BuiltIn_Print_Area_13" localSheetId="0">#REF!</definedName>
    <definedName name="Excel_BuiltIn_Print_Area_19" localSheetId="0">#REF!</definedName>
    <definedName name="Excel_BuiltIn_Print_Area_2" localSheetId="0">#REF!</definedName>
    <definedName name="Excel_BuiltIn_Print_Area_2_1" localSheetId="0">#REF!</definedName>
    <definedName name="Excel_BuiltIn_Print_Area_2_1_2_1" localSheetId="0">#REF!</definedName>
    <definedName name="Excel_BuiltIn_Print_Area_2_2_1" localSheetId="0">#REF!</definedName>
    <definedName name="Excel_BuiltIn_Print_Area_21" localSheetId="0">#REF!</definedName>
    <definedName name="Excel_BuiltIn_Print_Area_3" localSheetId="0">#REF!</definedName>
    <definedName name="Excel_BuiltIn_Print_Area_3_1" localSheetId="0">#REF!</definedName>
    <definedName name="Excel_BuiltIn_Print_Area_4" localSheetId="0">#REF!</definedName>
    <definedName name="Excel_BuiltIn_Print_Area_5" localSheetId="0">#REF!</definedName>
    <definedName name="Excel_BuiltIn_Print_Area_5_5" localSheetId="0">#REF!</definedName>
    <definedName name="Excel_BuiltIn_Print_Area_6" localSheetId="0">#REF!</definedName>
    <definedName name="Excel_BuiltIn_Print_Area_7" localSheetId="0">#REF!</definedName>
    <definedName name="Excel_BuiltIn_Print_Area_7_1" localSheetId="0">#REF!</definedName>
    <definedName name="Excel_BuiltIn_Print_Area_8" localSheetId="0">#REF!</definedName>
    <definedName name="Excel_BuiltIn_Print_Area_9" localSheetId="0">#REF!</definedName>
    <definedName name="Excel_BuiltIn_Print_Titles_2" localSheetId="0">#REF!</definedName>
    <definedName name="Excel_BuiltIn_Print_Titles_2_2_1" localSheetId="0">#REF!</definedName>
    <definedName name="Excel_BuiltIn_Print_Titles_3" localSheetId="0">#REF!</definedName>
    <definedName name="Excel_BuiltIn_Print_Titles_4" localSheetId="0">#REF!</definedName>
    <definedName name="Excel_BuiltIn_Print_Titles_5" localSheetId="0">#REF!</definedName>
    <definedName name="Excel_BuiltIn_Print_Titles_5_5" localSheetId="0">#REF!</definedName>
    <definedName name="Excel_BuiltIn_Print_Titles_6" localSheetId="0">(#REF!,#REF!)</definedName>
    <definedName name="Excel_BuiltIn_Print_Titles_6_2">([1]Дод3_1_3_4!$A$1:$B$65536,[1]Дод3_1_3_4!$A$3:$IV$8)</definedName>
    <definedName name="Excel_BuiltIn_Print_Titles_6_5">([1]Дод3_1_3_4!$A$1:$B$65536,[1]Дод3_1_3_4!$A$3:$IV$8)</definedName>
    <definedName name="Header" localSheetId="0">#REF!</definedName>
    <definedName name="PageHead" localSheetId="0">#REF!</definedName>
    <definedName name="PageTotal" localSheetId="0">#REF!</definedName>
    <definedName name="RCurrencyCol" localSheetId="0">#REF!</definedName>
    <definedName name="RHide" localSheetId="0">#REF!</definedName>
    <definedName name="RText" localSheetId="0">#REF!</definedName>
    <definedName name="RText1" localSheetId="0">#REF!</definedName>
    <definedName name="RTextLevel" localSheetId="0">#REF!</definedName>
    <definedName name="Summery" localSheetId="0">#REF!</definedName>
    <definedName name="Summery1" localSheetId="0">#REF!</definedName>
    <definedName name="Title" localSheetId="0">#REF!</definedName>
    <definedName name="Total" localSheetId="0">#REF!</definedName>
    <definedName name="Total1" localSheetId="0">#REF!</definedName>
    <definedName name="TotalLevel" localSheetId="0">#REF!</definedName>
    <definedName name="v">[1]ZV683_1!$D$2</definedName>
    <definedName name="Z_47BE8AF2_3170_404E_B709_38EEB5C2EFDC__wvu_Cols" localSheetId="0">#REF!</definedName>
    <definedName name="Z_47BE8AF2_3170_404E_B709_38EEB5C2EFDC__wvu_Cols_1" localSheetId="0">#REF!</definedName>
    <definedName name="Z_47BE8AF2_3170_404E_B709_38EEB5C2EFDC__wvu_Cols_2" localSheetId="0">#REF!</definedName>
    <definedName name="Z_47BE8AF2_3170_404E_B709_38EEB5C2EFDC__wvu_Cols_3" localSheetId="0">#REF!</definedName>
    <definedName name="Z_47BE8AF2_3170_404E_B709_38EEB5C2EFDC__wvu_Cols_4" localSheetId="0">#REF!</definedName>
    <definedName name="Z_47BE8AF2_3170_404E_B709_38EEB5C2EFDC__wvu_Rows" localSheetId="0">#REF!</definedName>
    <definedName name="Z_47BE8AF2_3170_404E_B709_38EEB5C2EFDC__wvu_Rows_1" localSheetId="0">#REF!</definedName>
    <definedName name="Z_47BE8AF2_3170_404E_B709_38EEB5C2EFDC__wvu_Rows_1_1" localSheetId="0">#REF!</definedName>
    <definedName name="Z_47BE8AF2_3170_404E_B709_38EEB5C2EFDC__wvu_Rows_10" localSheetId="0">#REF!</definedName>
    <definedName name="Z_47BE8AF2_3170_404E_B709_38EEB5C2EFDC__wvu_Rows_11" localSheetId="0">#REF!</definedName>
    <definedName name="Z_47BE8AF2_3170_404E_B709_38EEB5C2EFDC__wvu_Rows_12" localSheetId="0">#REF!</definedName>
    <definedName name="Z_47BE8AF2_3170_404E_B709_38EEB5C2EFDC__wvu_Rows_2" localSheetId="0">#REF!</definedName>
    <definedName name="Z_47BE8AF2_3170_404E_B709_38EEB5C2EFDC__wvu_Rows_2_1" localSheetId="0">#REF!</definedName>
    <definedName name="Z_47BE8AF2_3170_404E_B709_38EEB5C2EFDC__wvu_Rows_3" localSheetId="0">#REF!</definedName>
    <definedName name="Z_47BE8AF2_3170_404E_B709_38EEB5C2EFDC__wvu_Rows_4" localSheetId="0">#REF!</definedName>
    <definedName name="Z_47BE8AF2_3170_404E_B709_38EEB5C2EFDC__wvu_Rows_4_1" localSheetId="0">#REF!</definedName>
    <definedName name="Z_47BE8AF2_3170_404E_B709_38EEB5C2EFDC__wvu_Rows_4_2" localSheetId="0">#REF!</definedName>
    <definedName name="Z_47BE8AF2_3170_404E_B709_38EEB5C2EFDC__wvu_Rows_4_3" localSheetId="0">#REF!</definedName>
    <definedName name="Z_47BE8AF2_3170_404E_B709_38EEB5C2EFDC__wvu_Rows_4_4" localSheetId="0">#REF!</definedName>
    <definedName name="Z_47BE8AF2_3170_404E_B709_38EEB5C2EFDC__wvu_Rows_4_5" localSheetId="0">#REF!</definedName>
    <definedName name="Z_47BE8AF2_3170_404E_B709_38EEB5C2EFDC__wvu_Rows_4_6" localSheetId="0">#REF!</definedName>
    <definedName name="Z_47BE8AF2_3170_404E_B709_38EEB5C2EFDC__wvu_Rows_4_7" localSheetId="0">#REF!</definedName>
    <definedName name="Z_47BE8AF2_3170_404E_B709_38EEB5C2EFDC__wvu_Rows_4_8" localSheetId="0">#REF!</definedName>
    <definedName name="Z_47BE8AF2_3170_404E_B709_38EEB5C2EFDC__wvu_Rows_4_9" localSheetId="0">#REF!</definedName>
    <definedName name="Z_47BE8AF2_3170_404E_B709_38EEB5C2EFDC__wvu_Rows_5" localSheetId="0">#REF!</definedName>
    <definedName name="Z_47BE8AF2_3170_404E_B709_38EEB5C2EFDC__wvu_Rows_6" localSheetId="0">#REF!</definedName>
    <definedName name="Z_47BE8AF2_3170_404E_B709_38EEB5C2EFDC__wvu_Rows_6_1" localSheetId="0">#REF!</definedName>
    <definedName name="Z_47BE8AF2_3170_404E_B709_38EEB5C2EFDC__wvu_Rows_7" localSheetId="0">#REF!</definedName>
    <definedName name="Z_47BE8AF2_3170_404E_B709_38EEB5C2EFDC__wvu_Rows_8" localSheetId="0">#REF!</definedName>
    <definedName name="Z_47BE8AF2_3170_404E_B709_38EEB5C2EFDC__wvu_Rows_9" localSheetId="0">#REF!</definedName>
    <definedName name="Валюта" localSheetId="0">#REF!</definedName>
    <definedName name="ВсегоСумма" localSheetId="0">#REF!</definedName>
    <definedName name="Выдача" localSheetId="0">#REF!</definedName>
    <definedName name="дата1">[1]Sheet1!$A$2</definedName>
    <definedName name="дата2">[1]Sheet1!$B$2</definedName>
    <definedName name="ДокНомер" localSheetId="0">#REF!</definedName>
    <definedName name="Долж_Идент" localSheetId="0">#REF!</definedName>
    <definedName name="з" localSheetId="0">#REF!</definedName>
    <definedName name="Заголовок" localSheetId="0">#REF!</definedName>
    <definedName name="Запуск_итоги_страниц" localSheetId="0">#REF!</definedName>
    <definedName name="Запуск_макроса_PageHead" localSheetId="0">#REF!</definedName>
    <definedName name="Запуск_макроса_разбиения_на_страницы" localSheetId="0">#REF!</definedName>
    <definedName name="Имя" localSheetId="0">#REF!</definedName>
    <definedName name="Итог1КолЧел" localSheetId="0">#REF!</definedName>
    <definedName name="Итог1КолЧеловек" localSheetId="0">#REF!</definedName>
    <definedName name="Итог1Сумма" localSheetId="0">#REF!</definedName>
    <definedName name="ИтогКолЧел" localSheetId="0">#REF!</definedName>
    <definedName name="ИтогКолЧеловек" localSheetId="0">#REF!</definedName>
    <definedName name="ИтогоРаздел" localSheetId="0">#REF!</definedName>
    <definedName name="ИтогСумма" localSheetId="0">#REF!</definedName>
    <definedName name="Курс" localSheetId="0">#REF!</definedName>
    <definedName name="л">[1]ZV683_1!$C$3</definedName>
    <definedName name="месяц">[1]Sheet1!$A$1</definedName>
    <definedName name="ммм" localSheetId="0">#REF!</definedName>
    <definedName name="нас" localSheetId="0">#REF!</definedName>
    <definedName name="Ном" localSheetId="0">#REF!</definedName>
    <definedName name="Номер" localSheetId="0">#REF!</definedName>
    <definedName name="_xlnm.Print_Area" localSheetId="0">'Штатний ІФ'!$A$1:$C$417</definedName>
    <definedName name="оо">[1]ZV683_1!$D$1</definedName>
    <definedName name="ОплатаСПо" localSheetId="0">#REF!</definedName>
    <definedName name="Основание" localSheetId="0">#REF!</definedName>
    <definedName name="Период" localSheetId="0">#REF!</definedName>
    <definedName name="ПериодЗа" localSheetId="0">#REF!</definedName>
    <definedName name="Подразделение" localSheetId="0">#REF!</definedName>
    <definedName name="приват" localSheetId="0">#REF!</definedName>
    <definedName name="ПризнакОснование" localSheetId="0">#REF!</definedName>
    <definedName name="РАБ98">[1]ZV683_1!$D$1</definedName>
    <definedName name="РАБД" localSheetId="0">#REF!</definedName>
    <definedName name="РАБДГ" localSheetId="0">#REF!</definedName>
    <definedName name="Раздел" localSheetId="0">#REF!</definedName>
    <definedName name="спів" localSheetId="0">#REF!</definedName>
    <definedName name="Сумма" localSheetId="0">#REF!</definedName>
    <definedName name="СуммаВал" localSheetId="0">#REF!</definedName>
    <definedName name="ттт" localSheetId="0">#REF!</definedName>
    <definedName name="УровеньИтого" localSheetId="0">#REF!</definedName>
    <definedName name="УровеньПодразделение" localSheetId="0">#REF!</definedName>
    <definedName name="УровеньРаздел" localSheetId="0">#REF!</definedName>
    <definedName name="ФиоГлавбух" localSheetId="0">#REF!</definedName>
    <definedName name="ФИОДиректор" localSheetId="0">#REF!</definedName>
    <definedName name="філіал" localSheetId="0">#REF!</definedName>
    <definedName name="фонд" localSheetId="0">#REF!</definedName>
    <definedName name="Число" localSheetId="0">#REF!</definedName>
  </definedNames>
  <calcPr calcId="125725"/>
</workbook>
</file>

<file path=xl/calcChain.xml><?xml version="1.0" encoding="utf-8"?>
<calcChain xmlns="http://schemas.openxmlformats.org/spreadsheetml/2006/main">
  <c r="C415" i="1"/>
  <c r="C412"/>
  <c r="C408"/>
  <c r="C395"/>
  <c r="C387"/>
  <c r="C378"/>
  <c r="C372"/>
  <c r="C379" s="1"/>
  <c r="C362"/>
  <c r="C341"/>
  <c r="C334"/>
  <c r="C327"/>
  <c r="C351"/>
  <c r="C346"/>
  <c r="C320"/>
  <c r="C129"/>
  <c r="C123"/>
  <c r="C396" l="1"/>
  <c r="C352"/>
  <c r="C280" l="1"/>
  <c r="C112" l="1"/>
  <c r="C404" l="1"/>
  <c r="C400"/>
  <c r="C358"/>
  <c r="C363" s="1"/>
  <c r="C312"/>
  <c r="C308"/>
  <c r="C303"/>
  <c r="C297"/>
  <c r="C292"/>
  <c r="C284"/>
  <c r="C272"/>
  <c r="C268"/>
  <c r="C263"/>
  <c r="C257"/>
  <c r="C252"/>
  <c r="C248"/>
  <c r="C244"/>
  <c r="C235"/>
  <c r="C229"/>
  <c r="C223"/>
  <c r="C218"/>
  <c r="C213"/>
  <c r="C205"/>
  <c r="C201"/>
  <c r="C196"/>
  <c r="C191"/>
  <c r="C185"/>
  <c r="C176"/>
  <c r="C171"/>
  <c r="C167"/>
  <c r="C162"/>
  <c r="C156"/>
  <c r="C150"/>
  <c r="C146"/>
  <c r="C141"/>
  <c r="C135"/>
  <c r="C117"/>
  <c r="C106"/>
  <c r="C97"/>
  <c r="C91"/>
  <c r="C86"/>
  <c r="C81"/>
  <c r="C76"/>
  <c r="C71"/>
  <c r="C65"/>
  <c r="C59"/>
  <c r="C53"/>
  <c r="C49"/>
  <c r="C43"/>
  <c r="C37"/>
  <c r="C31"/>
  <c r="C26"/>
  <c r="C22"/>
  <c r="C17"/>
  <c r="C10"/>
  <c r="C313" l="1"/>
  <c r="C177"/>
  <c r="C206"/>
  <c r="C285"/>
  <c r="C236"/>
  <c r="C98"/>
  <c r="C273"/>
</calcChain>
</file>

<file path=xl/sharedStrings.xml><?xml version="1.0" encoding="utf-8"?>
<sst xmlns="http://schemas.openxmlformats.org/spreadsheetml/2006/main" count="498" uniqueCount="202">
  <si>
    <t>№ з/п</t>
  </si>
  <si>
    <t>Назва структурного підрозділу та посад</t>
  </si>
  <si>
    <t>Кількість
штатних
посад</t>
  </si>
  <si>
    <t>І.</t>
  </si>
  <si>
    <t>Керівництво</t>
  </si>
  <si>
    <t xml:space="preserve">Начальник Головного управління </t>
  </si>
  <si>
    <t>Заступник начальника Головного управління</t>
  </si>
  <si>
    <t>Разом</t>
  </si>
  <si>
    <t>ІІ.</t>
  </si>
  <si>
    <t>Управління обслуговування громадян</t>
  </si>
  <si>
    <t xml:space="preserve">Начальник управління </t>
  </si>
  <si>
    <t>ІІ.1</t>
  </si>
  <si>
    <t>Відділ методології та організації роботи з обслуговування громадян</t>
  </si>
  <si>
    <t>Начальник відділу</t>
  </si>
  <si>
    <t>Заступник начальника відділу</t>
  </si>
  <si>
    <t>Головний спеціаліст</t>
  </si>
  <si>
    <t>ІІ.2</t>
  </si>
  <si>
    <t>Відділ розгляду звернень</t>
  </si>
  <si>
    <t>ІІ.3</t>
  </si>
  <si>
    <t>Сектор обслуговування військовослужбовців та деяких інших категорій громадян (сервісний центр)</t>
  </si>
  <si>
    <t>Завідувач сектору</t>
  </si>
  <si>
    <t>ІІ.4</t>
  </si>
  <si>
    <t>Відділ обслуговування громадян № 1 (сервісний центр)</t>
  </si>
  <si>
    <t xml:space="preserve">Головний спеціаліст </t>
  </si>
  <si>
    <t>Провідний спеціаліст</t>
  </si>
  <si>
    <t>ІІ.5</t>
  </si>
  <si>
    <t>Відділ обслуговування громадян № 2 (сервісний центр)</t>
  </si>
  <si>
    <t>ІІ.6</t>
  </si>
  <si>
    <t>Відділ обслуговування громадян № 3 (сервісний центр)</t>
  </si>
  <si>
    <t>ІІ.7</t>
  </si>
  <si>
    <t>Відділ обслуговування громадян № 4 (сервісний центр)</t>
  </si>
  <si>
    <t>ІІ.8</t>
  </si>
  <si>
    <t>Відділ обслуговування громадян № 5 (сервісний центр)</t>
  </si>
  <si>
    <t>ІІ.9</t>
  </si>
  <si>
    <t>Відділ обслуговування громадян № 6 (сервісний центр)</t>
  </si>
  <si>
    <t>ІІ.10</t>
  </si>
  <si>
    <t>Відділ обслуговування громадян № 7 (сервісний центр)</t>
  </si>
  <si>
    <t>ІІ.11</t>
  </si>
  <si>
    <t>Відділ обслуговування громадян № 8 (сервісний центр)</t>
  </si>
  <si>
    <t>Заступник начальника управління - начальник відділу</t>
  </si>
  <si>
    <t>ІІ.12</t>
  </si>
  <si>
    <t>Відділ обслуговування громадян № 9 (сервісний центр)</t>
  </si>
  <si>
    <t>ІІ.13</t>
  </si>
  <si>
    <t>Відділ обслуговування громадян № 10 (сервісний центр)</t>
  </si>
  <si>
    <t>ІІ.14</t>
  </si>
  <si>
    <t>Відділ обслуговування громадян № 11 (сервісний центр)</t>
  </si>
  <si>
    <t>ІІ.15</t>
  </si>
  <si>
    <t>Відділ обслуговування громадян № 12 (сервісний центр)</t>
  </si>
  <si>
    <t>ІІ.16</t>
  </si>
  <si>
    <t>Відділ обслуговування громадян № 13 (сервісний центр)</t>
  </si>
  <si>
    <t>Разом по управлінню</t>
  </si>
  <si>
    <t>ІІІ.</t>
  </si>
  <si>
    <t>Управління пенсійного забезпечення, надання страхових виплат, соціальних послуг, житлових субсидій та пільг</t>
  </si>
  <si>
    <t>ІІІ.1</t>
  </si>
  <si>
    <t>ІІІ.2</t>
  </si>
  <si>
    <t>Відділ призначення пенсій</t>
  </si>
  <si>
    <t>ІІІ.3</t>
  </si>
  <si>
    <t>Відділ контролю за правильністю призначення пенсій</t>
  </si>
  <si>
    <t>ІІІ.4</t>
  </si>
  <si>
    <t>Відділ методології та організації роботи із застосування пенсійного законодавства</t>
  </si>
  <si>
    <t>ІІІ.5</t>
  </si>
  <si>
    <t>Відділ перерахунків пенсій № 1</t>
  </si>
  <si>
    <t>ІІІ.6</t>
  </si>
  <si>
    <t>Відділ перерахунків пенсій № 2</t>
  </si>
  <si>
    <t>ІІІ.7</t>
  </si>
  <si>
    <t>Відділ з питань призначення та перерахунків пенсій військовослужбовців та деяких інших категорій громадян</t>
  </si>
  <si>
    <t>ІІІ.8</t>
  </si>
  <si>
    <t>Сектор виконання міжнародних договорів</t>
  </si>
  <si>
    <t>ІІІ.9</t>
  </si>
  <si>
    <t>Відділ надання житлових субсидій</t>
  </si>
  <si>
    <t>ІІІ.10</t>
  </si>
  <si>
    <t>Відділ надання пільг</t>
  </si>
  <si>
    <t>ІІІ.11</t>
  </si>
  <si>
    <t>Відділ контролю за правильністю нарахування житлових субсидій та пільг</t>
  </si>
  <si>
    <t>ІІІ.12</t>
  </si>
  <si>
    <t>Відділ призначення матеріального забезпечення та надання соціальних послуг</t>
  </si>
  <si>
    <t>ІІІ.13</t>
  </si>
  <si>
    <t>Відділ перевірки правильності розрахунку розміру страхових виплат у зв'язку із тимчасовою втратою працездатності</t>
  </si>
  <si>
    <t>IV.</t>
  </si>
  <si>
    <t>Управління з питань виплат</t>
  </si>
  <si>
    <t>IV.1</t>
  </si>
  <si>
    <t>Відділ опрацювання документації № 1</t>
  </si>
  <si>
    <t>IV.2</t>
  </si>
  <si>
    <t>Відділ опрацювання документації № 2</t>
  </si>
  <si>
    <t>IV.3</t>
  </si>
  <si>
    <t>Відділ методології та звітності</t>
  </si>
  <si>
    <t>IV.4</t>
  </si>
  <si>
    <t>Відділ з питань відрахувань</t>
  </si>
  <si>
    <t>IV.5</t>
  </si>
  <si>
    <t>Відділ з питань виплати пенсій військовослужбовців та деяких інших категорій громадян</t>
  </si>
  <si>
    <t>V.</t>
  </si>
  <si>
    <t>V.1</t>
  </si>
  <si>
    <t>Провідний інспектор</t>
  </si>
  <si>
    <t>V.2</t>
  </si>
  <si>
    <t>VI.</t>
  </si>
  <si>
    <t>Фінансово-економічне управління</t>
  </si>
  <si>
    <t>VI.1</t>
  </si>
  <si>
    <t>Відділ виконання бюджету та бюджетно-фінансової звітності</t>
  </si>
  <si>
    <t>Відділ бухгалтерського обліку № 1</t>
  </si>
  <si>
    <t>Начальник відділу - головний бухгалтер</t>
  </si>
  <si>
    <t>Заступник начальника відділу - заступник головного бухгалтера</t>
  </si>
  <si>
    <t>Відділ бухгалтерського обліку № 2</t>
  </si>
  <si>
    <t>Відділ забезпечення наповнення бюджету № 1</t>
  </si>
  <si>
    <t>Відділ забезпечення наповнення бюджету № 2</t>
  </si>
  <si>
    <t>Управління інформаційних систем та електронних реєстрів</t>
  </si>
  <si>
    <t>Начальник управління</t>
  </si>
  <si>
    <t>Відділ адміністрування інформаційних систем</t>
  </si>
  <si>
    <t>VIІ.2</t>
  </si>
  <si>
    <t>Відділ інформаційно-аналітичного забезпечення</t>
  </si>
  <si>
    <t>Відділ методології та контролю за використанням даних інформаційних систем та електронних реєстрів</t>
  </si>
  <si>
    <t>Відділ ведення електронних реєстрів</t>
  </si>
  <si>
    <t>Відділ формування електронних трудових книжок</t>
  </si>
  <si>
    <t>Відділ захисту інформаційних систем</t>
  </si>
  <si>
    <t>Сектор технічної підтримки зовнішніх користувачів електронних сервісів</t>
  </si>
  <si>
    <t>Управління по роботі з персоналом</t>
  </si>
  <si>
    <t>Відділ кадрового адміністрування та організаційного розвитку</t>
  </si>
  <si>
    <t>VIІІ.2</t>
  </si>
  <si>
    <t>Відділ добору, оцінки та розвитку персоналу</t>
  </si>
  <si>
    <t>Юридичне управління</t>
  </si>
  <si>
    <t>Відділ організації правової роботи</t>
  </si>
  <si>
    <t>Головний спеціаліст-юрисконсульт</t>
  </si>
  <si>
    <t>Відділ представництва інтересів в судах та інших органах № 1</t>
  </si>
  <si>
    <t>Відділ представництва інтересів в судах та інших органах № 2</t>
  </si>
  <si>
    <t>Відділ представництва інтересів в судах та інших органах № 3</t>
  </si>
  <si>
    <t>Сектор договірної роботи</t>
  </si>
  <si>
    <t>Х.</t>
  </si>
  <si>
    <t>Управління внутрішнього аудиту</t>
  </si>
  <si>
    <t>Х.1</t>
  </si>
  <si>
    <t xml:space="preserve">Відділ фінансового аудиту </t>
  </si>
  <si>
    <t>Х.2</t>
  </si>
  <si>
    <t>Відділ аудиту операційних процесів</t>
  </si>
  <si>
    <t>ХI.</t>
  </si>
  <si>
    <t>Управління контрольно-перевірочної роботи</t>
  </si>
  <si>
    <t>ХI.1</t>
  </si>
  <si>
    <t>Відділ організації та координації контрольно-перевірочної роботи</t>
  </si>
  <si>
    <t>ХI.2</t>
  </si>
  <si>
    <t xml:space="preserve">Відділ контрольно-перевірочної роботи № 1 </t>
  </si>
  <si>
    <t xml:space="preserve">Разом </t>
  </si>
  <si>
    <t xml:space="preserve">Відділ контрольно-перевірочної роботи № 2 </t>
  </si>
  <si>
    <t>Відділ контрольно-перевірочної роботи № 3</t>
  </si>
  <si>
    <t>Відділ перевірки обґрунтованості видачі листків непрацездатності</t>
  </si>
  <si>
    <t>Відділ профілактики та розслідування нещасних випадків</t>
  </si>
  <si>
    <t>ХII.</t>
  </si>
  <si>
    <t xml:space="preserve">Загальний відділ </t>
  </si>
  <si>
    <t>Спеціаліст</t>
  </si>
  <si>
    <t>Водій автотранспортних засобів (легкові автомобілі особливо малого та малого класу, робочий об’єм двигуна до 1,8 (включно) літрів)</t>
  </si>
  <si>
    <t>Старший інспектор</t>
  </si>
  <si>
    <t>Завідувач господарства</t>
  </si>
  <si>
    <t>ХІII.</t>
  </si>
  <si>
    <t>Сектор організаційно-інформаційної роботи</t>
  </si>
  <si>
    <t>Сектор з питань запобігання та виявлення корупції</t>
  </si>
  <si>
    <t>ХV.</t>
  </si>
  <si>
    <t>Сектор з питань охорони праці та цивільного захисту</t>
  </si>
  <si>
    <t>Інженер з охорони праці</t>
  </si>
  <si>
    <t>Головний спеціаліст з питань режимно-секретної роботи</t>
  </si>
  <si>
    <t xml:space="preserve">Провідний спеціаліст </t>
  </si>
  <si>
    <t xml:space="preserve">Начальник відділу </t>
  </si>
  <si>
    <t xml:space="preserve">Заступник начальника відділу </t>
  </si>
  <si>
    <t>Провідний спеціаліст-юрисконсульт</t>
  </si>
  <si>
    <t xml:space="preserve">Спеціаліст </t>
  </si>
  <si>
    <t xml:space="preserve">Усього по Головному управлінню </t>
  </si>
  <si>
    <t>Довідник
 структурних підрозділів Головного управління Пенсійного фонду України в Івано-Франківській області</t>
  </si>
  <si>
    <t>Додаток
до Службової записки</t>
  </si>
  <si>
    <t>ІІІ.14</t>
  </si>
  <si>
    <t>V.3</t>
  </si>
  <si>
    <t>V.4</t>
  </si>
  <si>
    <t>V.5</t>
  </si>
  <si>
    <t>VІ.2</t>
  </si>
  <si>
    <t>VІ.3</t>
  </si>
  <si>
    <t>VІ.4</t>
  </si>
  <si>
    <t>VІ.5</t>
  </si>
  <si>
    <t>VI.6</t>
  </si>
  <si>
    <t>VІ.7</t>
  </si>
  <si>
    <t>VІІ.</t>
  </si>
  <si>
    <t>VІІ.1</t>
  </si>
  <si>
    <t>VIІІ</t>
  </si>
  <si>
    <t>VIІІ.1</t>
  </si>
  <si>
    <t>VIІІ.3</t>
  </si>
  <si>
    <t>VIІІ.4</t>
  </si>
  <si>
    <t>VIІІ.5</t>
  </si>
  <si>
    <t>IХ.</t>
  </si>
  <si>
    <t>IХ.1</t>
  </si>
  <si>
    <t>IХ.2</t>
  </si>
  <si>
    <t>ХIV.</t>
  </si>
  <si>
    <t>Відділ оцифрування документів та обробки даних № 1</t>
  </si>
  <si>
    <t>Відділ оцифрування документів та обробки даних№ 2</t>
  </si>
  <si>
    <t>IХ.3</t>
  </si>
  <si>
    <t>IХ.4</t>
  </si>
  <si>
    <t>IХ.5</t>
  </si>
  <si>
    <t>IХ.6</t>
  </si>
  <si>
    <t>Управління документального забезпечення</t>
  </si>
  <si>
    <t>Відділ обробки звернень громадян</t>
  </si>
  <si>
    <t>Управління господарського обслуговування та матеріально-технічного забезпечення</t>
  </si>
  <si>
    <t>Відділ господарського обслуговування</t>
  </si>
  <si>
    <t>Відділ матеріально-технічного забезпечення</t>
  </si>
  <si>
    <t>ХII.2</t>
  </si>
  <si>
    <t>ХII.1</t>
  </si>
  <si>
    <t>Сектор з питань координації внутрішнього контролю</t>
  </si>
  <si>
    <t>ХVI.</t>
  </si>
  <si>
    <t>ХVII.</t>
  </si>
  <si>
    <t>ХVIII.</t>
  </si>
  <si>
    <t>Головний спеціаліст з питань мобілізаційної роботи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</si>
</sst>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rgb="FF800000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2" borderId="0" applyBorder="0" applyProtection="0"/>
    <xf numFmtId="0" fontId="4" fillId="2" borderId="0" applyBorder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4" fillId="2" borderId="0" applyBorder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1" fillId="0" borderId="0" xfId="0" applyFont="1" applyFill="1"/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justify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1" fontId="13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1" fontId="17" fillId="0" borderId="1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vertical="top"/>
    </xf>
    <xf numFmtId="0" fontId="13" fillId="0" borderId="2" xfId="0" applyFont="1" applyFill="1" applyBorder="1" applyAlignment="1">
      <alignment horizontal="right" vertical="top"/>
    </xf>
    <xf numFmtId="0" fontId="11" fillId="0" borderId="1" xfId="0" applyFont="1" applyFill="1" applyBorder="1"/>
    <xf numFmtId="1" fontId="13" fillId="3" borderId="1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</cellXfs>
  <cellStyles count="20">
    <cellStyle name="Excel Built-in Explanatory Text" xfId="1"/>
    <cellStyle name="Excel Built-in Explanatory Text 1" xfId="2"/>
    <cellStyle name="Звичайний 2" xfId="3"/>
    <cellStyle name="Звичайний 2 2" xfId="4"/>
    <cellStyle name="Звичайний 2 2 2" xfId="5"/>
    <cellStyle name="Звичайний 2 2 3" xfId="6"/>
    <cellStyle name="Звичайний 3" xfId="7"/>
    <cellStyle name="Обычный" xfId="0" builtinId="0"/>
    <cellStyle name="Обычный 11" xfId="8"/>
    <cellStyle name="Обычный 12" xfId="9"/>
    <cellStyle name="Обычный 12 2" xfId="10"/>
    <cellStyle name="Обычный 2" xfId="11"/>
    <cellStyle name="Обычный 2 2" xfId="12"/>
    <cellStyle name="Обычный 2 3" xfId="13"/>
    <cellStyle name="Обычный 2 4 2" xfId="14"/>
    <cellStyle name="Обычный 2 5" xfId="15"/>
    <cellStyle name="Обычный 3" xfId="16"/>
    <cellStyle name="Обычный 3 2" xfId="17"/>
    <cellStyle name="Пояснение 2" xfId="18"/>
    <cellStyle name="Пояснение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"/>
      <sheetName val="ZV683_1"/>
      <sheetName val="Zv"/>
      <sheetName val="М.Ордер 2"/>
      <sheetName val="Sheet1"/>
      <sheetName val="Дод3_1_3_4"/>
      <sheetName val="#REF!"/>
      <sheetName val="Лист1 (3)"/>
      <sheetName val="пробег"/>
      <sheetName val="видатки авто"/>
      <sheetName val="авто"/>
      <sheetName val="пл2"/>
      <sheetName val="2270"/>
      <sheetName val="2270 (3)"/>
      <sheetName val="Лист2"/>
      <sheetName val="2270 (2)"/>
      <sheetName val="вик.кошт2020р"/>
      <sheetName val="Лист1 (6)"/>
      <sheetName val="Лист1 (7)"/>
      <sheetName val="2200"/>
      <sheetName val="Лист1"/>
      <sheetName val="Д 1,1 (Зв 2019-2021)"/>
      <sheetName val="Д 1.2 (апарат 2019-2021)"/>
      <sheetName val="Д 2,1 (К.Ф. 2020)"/>
      <sheetName val="Д 2.2 (К.Ф. 2021) "/>
      <sheetName val="Д 3 (Кадри)"/>
      <sheetName val="Д 4 (Шт. розп)"/>
      <sheetName val="Д 5 (Зп. 2019 - 20)"/>
      <sheetName val="Д6 (Ср. зп.)"/>
      <sheetName val="7матеріали"/>
      <sheetName val="кількість мат цін"/>
      <sheetName val="Д 9 приміщ, земля"/>
      <sheetName val=" Д9.2 здач оренда"/>
      <sheetName val="Д10.1 2019-2020"/>
      <sheetName val="Д. 10.2 2019-2020"/>
      <sheetName val="Д 11  спожив"/>
      <sheetName val="Д 12(Рем прим) "/>
      <sheetName val="Д 13.1 (Авто. зведена)"/>
      <sheetName val="Анализ 2020 (2)"/>
      <sheetName val="Анализ 2020 (3)"/>
      <sheetName val="Д  13.2 19-20(ліміти зведена)"/>
      <sheetName val="Д14  (Дебітори)"/>
      <sheetName val="тарифи"/>
      <sheetName val="2110"/>
      <sheetName val="гр 27,34,46"/>
      <sheetName val="ВА-1"/>
      <sheetName val="ВА-2"/>
      <sheetName val="ВА-3"/>
      <sheetName val="02"/>
      <sheetName val="03"/>
      <sheetName val="04"/>
      <sheetName val="05-1"/>
      <sheetName val="05-2"/>
      <sheetName val="05-3"/>
      <sheetName val="06-1"/>
      <sheetName val="06-2"/>
      <sheetName val="06-3"/>
      <sheetName val="07"/>
      <sheetName val="08-1"/>
      <sheetName val="08-2"/>
      <sheetName val="08-3"/>
      <sheetName val="09"/>
      <sheetName val="10-1в"/>
      <sheetName val="10-2в"/>
      <sheetName val="10-3в"/>
      <sheetName val="10-1"/>
      <sheetName val="10-2"/>
      <sheetName val="10-3"/>
      <sheetName val="11"/>
      <sheetName val="12"/>
      <sheetName val="14-1"/>
      <sheetName val="14-2"/>
      <sheetName val="14-3"/>
      <sheetName val="13"/>
      <sheetName val="15-1"/>
      <sheetName val="15-2"/>
      <sheetName val="15-3"/>
      <sheetName val="16"/>
      <sheetName val="17-1"/>
      <sheetName val="17-2"/>
      <sheetName val="17-3"/>
      <sheetName val="18"/>
      <sheetName val="19"/>
      <sheetName val="20"/>
      <sheetName val="21"/>
      <sheetName val="22-1"/>
      <sheetName val="22-2"/>
      <sheetName val="22-3"/>
      <sheetName val="23-1"/>
      <sheetName val="23-2"/>
      <sheetName val="23-3"/>
      <sheetName val="23-4"/>
      <sheetName val="23-5"/>
      <sheetName val="23-6"/>
      <sheetName val="24-1"/>
      <sheetName val="24-2"/>
      <sheetName val="24-3"/>
      <sheetName val="25"/>
      <sheetName val="26)"/>
      <sheetName val="дод 2"/>
      <sheetName val="дод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H6">
            <v>0</v>
          </cell>
        </row>
      </sheetData>
      <sheetData sheetId="17"/>
      <sheetData sheetId="18"/>
      <sheetData sheetId="19">
        <row r="7">
          <cell r="FA7">
            <v>0</v>
          </cell>
        </row>
      </sheetData>
      <sheetData sheetId="20">
        <row r="3">
          <cell r="E3">
            <v>1146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A5" t="str">
            <v>№ п/п</v>
          </cell>
        </row>
      </sheetData>
      <sheetData sheetId="75">
        <row r="5">
          <cell r="A5" t="str">
            <v>№ п/п</v>
          </cell>
        </row>
      </sheetData>
      <sheetData sheetId="76"/>
      <sheetData sheetId="77"/>
      <sheetData sheetId="78"/>
      <sheetData sheetId="79"/>
      <sheetData sheetId="80"/>
      <sheetData sheetId="81">
        <row r="7">
          <cell r="A7" t="str">
            <v>Інформація</v>
          </cell>
        </row>
      </sheetData>
      <sheetData sheetId="82">
        <row r="9">
          <cell r="A9" t="str">
            <v>№ п/п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A5" t="str">
            <v>№ п/п</v>
          </cell>
        </row>
      </sheetData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6"/>
  <sheetViews>
    <sheetView tabSelected="1" view="pageBreakPreview" topLeftCell="A391" zoomScale="110" zoomScaleNormal="100" zoomScaleSheetLayoutView="110" workbookViewId="0">
      <selection activeCell="B410" sqref="B410"/>
    </sheetView>
  </sheetViews>
  <sheetFormatPr defaultColWidth="8.85546875" defaultRowHeight="15.75"/>
  <cols>
    <col min="1" max="1" width="7.7109375" style="1" bestFit="1" customWidth="1"/>
    <col min="2" max="2" width="58.42578125" style="1" customWidth="1"/>
    <col min="3" max="3" width="25.28515625" style="1" customWidth="1"/>
    <col min="4" max="16384" width="8.85546875" style="1"/>
  </cols>
  <sheetData>
    <row r="1" spans="1:3" s="16" customFormat="1" ht="31.5">
      <c r="C1" s="17" t="s">
        <v>162</v>
      </c>
    </row>
    <row r="2" spans="1:3">
      <c r="A2" s="2"/>
      <c r="B2" s="3"/>
      <c r="C2" s="2"/>
    </row>
    <row r="3" spans="1:3" ht="63" customHeight="1">
      <c r="A3" s="29" t="s">
        <v>161</v>
      </c>
      <c r="B3" s="29"/>
      <c r="C3" s="29"/>
    </row>
    <row r="4" spans="1:3">
      <c r="A4" s="2"/>
      <c r="B4" s="3"/>
      <c r="C4" s="2"/>
    </row>
    <row r="5" spans="1:3" ht="47.25">
      <c r="A5" s="4" t="s">
        <v>0</v>
      </c>
      <c r="B5" s="4" t="s">
        <v>1</v>
      </c>
      <c r="C5" s="5" t="s">
        <v>2</v>
      </c>
    </row>
    <row r="6" spans="1:3" s="19" customFormat="1" ht="12.75">
      <c r="A6" s="18">
        <v>1</v>
      </c>
      <c r="B6" s="18">
        <v>2</v>
      </c>
      <c r="C6" s="18">
        <v>3</v>
      </c>
    </row>
    <row r="7" spans="1:3">
      <c r="A7" s="7" t="s">
        <v>3</v>
      </c>
      <c r="B7" s="8" t="s">
        <v>4</v>
      </c>
      <c r="C7" s="9"/>
    </row>
    <row r="8" spans="1:3">
      <c r="A8" s="7"/>
      <c r="B8" s="10" t="s">
        <v>5</v>
      </c>
      <c r="C8" s="11">
        <v>1</v>
      </c>
    </row>
    <row r="9" spans="1:3">
      <c r="A9" s="7"/>
      <c r="B9" s="10" t="s">
        <v>6</v>
      </c>
      <c r="C9" s="11">
        <v>3</v>
      </c>
    </row>
    <row r="10" spans="1:3">
      <c r="A10" s="7"/>
      <c r="B10" s="7" t="s">
        <v>7</v>
      </c>
      <c r="C10" s="7">
        <f>SUM(C8:C9)</f>
        <v>4</v>
      </c>
    </row>
    <row r="11" spans="1:3">
      <c r="A11" s="7" t="s">
        <v>8</v>
      </c>
      <c r="B11" s="8" t="s">
        <v>9</v>
      </c>
      <c r="C11" s="9"/>
    </row>
    <row r="12" spans="1:3">
      <c r="A12" s="7"/>
      <c r="B12" s="10" t="s">
        <v>10</v>
      </c>
      <c r="C12" s="11">
        <v>1</v>
      </c>
    </row>
    <row r="13" spans="1:3" ht="31.5">
      <c r="A13" s="7" t="s">
        <v>11</v>
      </c>
      <c r="B13" s="12" t="s">
        <v>12</v>
      </c>
      <c r="C13" s="9"/>
    </row>
    <row r="14" spans="1:3">
      <c r="A14" s="7"/>
      <c r="B14" s="10" t="s">
        <v>13</v>
      </c>
      <c r="C14" s="11">
        <v>1</v>
      </c>
    </row>
    <row r="15" spans="1:3">
      <c r="A15" s="7"/>
      <c r="B15" s="10" t="s">
        <v>14</v>
      </c>
      <c r="C15" s="11">
        <v>1</v>
      </c>
    </row>
    <row r="16" spans="1:3">
      <c r="A16" s="7"/>
      <c r="B16" s="10" t="s">
        <v>15</v>
      </c>
      <c r="C16" s="11">
        <v>4</v>
      </c>
    </row>
    <row r="17" spans="1:3">
      <c r="A17" s="7"/>
      <c r="B17" s="13" t="s">
        <v>7</v>
      </c>
      <c r="C17" s="13">
        <f>SUM(C14:C16)</f>
        <v>6</v>
      </c>
    </row>
    <row r="18" spans="1:3">
      <c r="A18" s="7" t="s">
        <v>16</v>
      </c>
      <c r="B18" s="12" t="s">
        <v>17</v>
      </c>
      <c r="C18" s="9"/>
    </row>
    <row r="19" spans="1:3">
      <c r="A19" s="7"/>
      <c r="B19" s="10" t="s">
        <v>13</v>
      </c>
      <c r="C19" s="11">
        <v>1</v>
      </c>
    </row>
    <row r="20" spans="1:3">
      <c r="A20" s="7"/>
      <c r="B20" s="10" t="s">
        <v>14</v>
      </c>
      <c r="C20" s="11">
        <v>1</v>
      </c>
    </row>
    <row r="21" spans="1:3">
      <c r="A21" s="7"/>
      <c r="B21" s="10" t="s">
        <v>15</v>
      </c>
      <c r="C21" s="11">
        <v>4</v>
      </c>
    </row>
    <row r="22" spans="1:3">
      <c r="A22" s="7"/>
      <c r="B22" s="13" t="s">
        <v>7</v>
      </c>
      <c r="C22" s="14">
        <f>SUM(C19:C21)</f>
        <v>6</v>
      </c>
    </row>
    <row r="23" spans="1:3" ht="31.5">
      <c r="A23" s="7" t="s">
        <v>18</v>
      </c>
      <c r="B23" s="12" t="s">
        <v>19</v>
      </c>
      <c r="C23" s="9"/>
    </row>
    <row r="24" spans="1:3">
      <c r="A24" s="7"/>
      <c r="B24" s="10" t="s">
        <v>20</v>
      </c>
      <c r="C24" s="11">
        <v>1</v>
      </c>
    </row>
    <row r="25" spans="1:3">
      <c r="A25" s="7"/>
      <c r="B25" s="10" t="s">
        <v>15</v>
      </c>
      <c r="C25" s="11">
        <v>2</v>
      </c>
    </row>
    <row r="26" spans="1:3">
      <c r="A26" s="7"/>
      <c r="B26" s="13" t="s">
        <v>7</v>
      </c>
      <c r="C26" s="13">
        <f>SUM(C24:C25)</f>
        <v>3</v>
      </c>
    </row>
    <row r="27" spans="1:3">
      <c r="A27" s="7" t="s">
        <v>21</v>
      </c>
      <c r="B27" s="12" t="s">
        <v>22</v>
      </c>
      <c r="C27" s="9"/>
    </row>
    <row r="28" spans="1:3">
      <c r="A28" s="7"/>
      <c r="B28" s="10" t="s">
        <v>13</v>
      </c>
      <c r="C28" s="11">
        <v>1</v>
      </c>
    </row>
    <row r="29" spans="1:3">
      <c r="A29" s="7"/>
      <c r="B29" s="10" t="s">
        <v>23</v>
      </c>
      <c r="C29" s="11">
        <v>4</v>
      </c>
    </row>
    <row r="30" spans="1:3">
      <c r="A30" s="7"/>
      <c r="B30" s="10" t="s">
        <v>24</v>
      </c>
      <c r="C30" s="11">
        <v>1</v>
      </c>
    </row>
    <row r="31" spans="1:3">
      <c r="A31" s="7"/>
      <c r="B31" s="13" t="s">
        <v>7</v>
      </c>
      <c r="C31" s="13">
        <f>SUM(C28:C30)</f>
        <v>6</v>
      </c>
    </row>
    <row r="32" spans="1:3">
      <c r="A32" s="7" t="s">
        <v>25</v>
      </c>
      <c r="B32" s="12" t="s">
        <v>26</v>
      </c>
      <c r="C32" s="13"/>
    </row>
    <row r="33" spans="1:3">
      <c r="A33" s="7"/>
      <c r="B33" s="10" t="s">
        <v>13</v>
      </c>
      <c r="C33" s="11">
        <v>1</v>
      </c>
    </row>
    <row r="34" spans="1:3">
      <c r="A34" s="7"/>
      <c r="B34" s="10" t="s">
        <v>14</v>
      </c>
      <c r="C34" s="11">
        <v>1</v>
      </c>
    </row>
    <row r="35" spans="1:3">
      <c r="A35" s="7"/>
      <c r="B35" s="10" t="s">
        <v>15</v>
      </c>
      <c r="C35" s="11">
        <v>1</v>
      </c>
    </row>
    <row r="36" spans="1:3">
      <c r="A36" s="7"/>
      <c r="B36" s="10" t="s">
        <v>155</v>
      </c>
      <c r="C36" s="9">
        <v>4</v>
      </c>
    </row>
    <row r="37" spans="1:3">
      <c r="A37" s="7"/>
      <c r="B37" s="13" t="s">
        <v>7</v>
      </c>
      <c r="C37" s="14">
        <f>SUM(C33:C36)</f>
        <v>7</v>
      </c>
    </row>
    <row r="38" spans="1:3">
      <c r="A38" s="7" t="s">
        <v>27</v>
      </c>
      <c r="B38" s="12" t="s">
        <v>28</v>
      </c>
      <c r="C38" s="9"/>
    </row>
    <row r="39" spans="1:3">
      <c r="A39" s="7"/>
      <c r="B39" s="10" t="s">
        <v>13</v>
      </c>
      <c r="C39" s="11">
        <v>1</v>
      </c>
    </row>
    <row r="40" spans="1:3">
      <c r="A40" s="7"/>
      <c r="B40" s="10" t="s">
        <v>14</v>
      </c>
      <c r="C40" s="11">
        <v>1</v>
      </c>
    </row>
    <row r="41" spans="1:3">
      <c r="A41" s="7"/>
      <c r="B41" s="10" t="s">
        <v>15</v>
      </c>
      <c r="C41" s="11">
        <v>6</v>
      </c>
    </row>
    <row r="42" spans="1:3">
      <c r="A42" s="7"/>
      <c r="B42" s="10" t="s">
        <v>24</v>
      </c>
      <c r="C42" s="11">
        <v>3</v>
      </c>
    </row>
    <row r="43" spans="1:3">
      <c r="A43" s="7"/>
      <c r="B43" s="13" t="s">
        <v>7</v>
      </c>
      <c r="C43" s="14">
        <f>SUM(C39:C42)</f>
        <v>11</v>
      </c>
    </row>
    <row r="44" spans="1:3">
      <c r="A44" s="7" t="s">
        <v>29</v>
      </c>
      <c r="B44" s="12" t="s">
        <v>30</v>
      </c>
      <c r="C44" s="9"/>
    </row>
    <row r="45" spans="1:3">
      <c r="A45" s="7"/>
      <c r="B45" s="10" t="s">
        <v>13</v>
      </c>
      <c r="C45" s="11">
        <v>1</v>
      </c>
    </row>
    <row r="46" spans="1:3">
      <c r="A46" s="7"/>
      <c r="B46" s="10" t="s">
        <v>14</v>
      </c>
      <c r="C46" s="11">
        <v>1</v>
      </c>
    </row>
    <row r="47" spans="1:3">
      <c r="A47" s="7"/>
      <c r="B47" s="10" t="s">
        <v>15</v>
      </c>
      <c r="C47" s="11">
        <v>7</v>
      </c>
    </row>
    <row r="48" spans="1:3">
      <c r="A48" s="7"/>
      <c r="B48" s="10" t="s">
        <v>24</v>
      </c>
      <c r="C48" s="11">
        <v>2</v>
      </c>
    </row>
    <row r="49" spans="1:3">
      <c r="A49" s="7"/>
      <c r="B49" s="13" t="s">
        <v>7</v>
      </c>
      <c r="C49" s="14">
        <f>SUM(C45:C48)</f>
        <v>11</v>
      </c>
    </row>
    <row r="50" spans="1:3">
      <c r="A50" s="7" t="s">
        <v>31</v>
      </c>
      <c r="B50" s="12" t="s">
        <v>32</v>
      </c>
      <c r="C50" s="13"/>
    </row>
    <row r="51" spans="1:3">
      <c r="A51" s="7"/>
      <c r="B51" s="10" t="s">
        <v>156</v>
      </c>
      <c r="C51" s="11">
        <v>1</v>
      </c>
    </row>
    <row r="52" spans="1:3">
      <c r="A52" s="7"/>
      <c r="B52" s="10" t="s">
        <v>24</v>
      </c>
      <c r="C52" s="11">
        <v>7</v>
      </c>
    </row>
    <row r="53" spans="1:3">
      <c r="A53" s="7"/>
      <c r="B53" s="13" t="s">
        <v>7</v>
      </c>
      <c r="C53" s="13">
        <f>SUM(C51:C52)</f>
        <v>8</v>
      </c>
    </row>
    <row r="54" spans="1:3">
      <c r="A54" s="7" t="s">
        <v>33</v>
      </c>
      <c r="B54" s="12" t="s">
        <v>34</v>
      </c>
      <c r="C54" s="9"/>
    </row>
    <row r="55" spans="1:3">
      <c r="A55" s="7"/>
      <c r="B55" s="10" t="s">
        <v>13</v>
      </c>
      <c r="C55" s="11">
        <v>1</v>
      </c>
    </row>
    <row r="56" spans="1:3">
      <c r="A56" s="7"/>
      <c r="B56" s="10" t="s">
        <v>14</v>
      </c>
      <c r="C56" s="11">
        <v>1</v>
      </c>
    </row>
    <row r="57" spans="1:3">
      <c r="A57" s="9"/>
      <c r="B57" s="10" t="s">
        <v>15</v>
      </c>
      <c r="C57" s="11">
        <v>21</v>
      </c>
    </row>
    <row r="58" spans="1:3">
      <c r="A58" s="7"/>
      <c r="B58" s="10" t="s">
        <v>24</v>
      </c>
      <c r="C58" s="11">
        <v>1</v>
      </c>
    </row>
    <row r="59" spans="1:3">
      <c r="A59" s="7"/>
      <c r="B59" s="13" t="s">
        <v>7</v>
      </c>
      <c r="C59" s="14">
        <f>SUM(C55:C58)</f>
        <v>24</v>
      </c>
    </row>
    <row r="60" spans="1:3">
      <c r="A60" s="7" t="s">
        <v>35</v>
      </c>
      <c r="B60" s="12" t="s">
        <v>36</v>
      </c>
      <c r="C60" s="9"/>
    </row>
    <row r="61" spans="1:3">
      <c r="A61" s="7"/>
      <c r="B61" s="10" t="s">
        <v>13</v>
      </c>
      <c r="C61" s="11">
        <v>1</v>
      </c>
    </row>
    <row r="62" spans="1:3">
      <c r="A62" s="7"/>
      <c r="B62" s="10" t="s">
        <v>14</v>
      </c>
      <c r="C62" s="11">
        <v>1</v>
      </c>
    </row>
    <row r="63" spans="1:3">
      <c r="A63" s="7"/>
      <c r="B63" s="10" t="s">
        <v>15</v>
      </c>
      <c r="C63" s="11">
        <v>11</v>
      </c>
    </row>
    <row r="64" spans="1:3">
      <c r="A64" s="7"/>
      <c r="B64" s="10" t="s">
        <v>24</v>
      </c>
      <c r="C64" s="11">
        <v>2</v>
      </c>
    </row>
    <row r="65" spans="1:3">
      <c r="A65" s="7"/>
      <c r="B65" s="13" t="s">
        <v>7</v>
      </c>
      <c r="C65" s="13">
        <f>SUM(C61:C64)</f>
        <v>15</v>
      </c>
    </row>
    <row r="66" spans="1:3">
      <c r="A66" s="7" t="s">
        <v>37</v>
      </c>
      <c r="B66" s="12" t="s">
        <v>38</v>
      </c>
      <c r="C66" s="9"/>
    </row>
    <row r="67" spans="1:3">
      <c r="A67" s="7"/>
      <c r="B67" s="10" t="s">
        <v>39</v>
      </c>
      <c r="C67" s="11">
        <v>1</v>
      </c>
    </row>
    <row r="68" spans="1:3">
      <c r="A68" s="7"/>
      <c r="B68" s="10" t="s">
        <v>14</v>
      </c>
      <c r="C68" s="11">
        <v>1</v>
      </c>
    </row>
    <row r="69" spans="1:3">
      <c r="A69" s="7"/>
      <c r="B69" s="10" t="s">
        <v>15</v>
      </c>
      <c r="C69" s="11">
        <v>11</v>
      </c>
    </row>
    <row r="70" spans="1:3">
      <c r="A70" s="7"/>
      <c r="B70" s="10" t="s">
        <v>24</v>
      </c>
      <c r="C70" s="11">
        <v>2</v>
      </c>
    </row>
    <row r="71" spans="1:3">
      <c r="A71" s="7"/>
      <c r="B71" s="13" t="s">
        <v>7</v>
      </c>
      <c r="C71" s="14">
        <f>SUM(C67:C70)</f>
        <v>15</v>
      </c>
    </row>
    <row r="72" spans="1:3">
      <c r="A72" s="7" t="s">
        <v>40</v>
      </c>
      <c r="B72" s="12" t="s">
        <v>41</v>
      </c>
      <c r="C72" s="9"/>
    </row>
    <row r="73" spans="1:3">
      <c r="A73" s="7"/>
      <c r="B73" s="10" t="s">
        <v>13</v>
      </c>
      <c r="C73" s="11">
        <v>1</v>
      </c>
    </row>
    <row r="74" spans="1:3">
      <c r="A74" s="7"/>
      <c r="B74" s="10" t="s">
        <v>157</v>
      </c>
      <c r="C74" s="11">
        <v>1</v>
      </c>
    </row>
    <row r="75" spans="1:3">
      <c r="A75" s="7"/>
      <c r="B75" s="10" t="s">
        <v>155</v>
      </c>
      <c r="C75" s="11">
        <v>6</v>
      </c>
    </row>
    <row r="76" spans="1:3">
      <c r="A76" s="7"/>
      <c r="B76" s="13" t="s">
        <v>7</v>
      </c>
      <c r="C76" s="13">
        <f>SUM(C73:C75)</f>
        <v>8</v>
      </c>
    </row>
    <row r="77" spans="1:3" ht="31.5">
      <c r="A77" s="7" t="s">
        <v>42</v>
      </c>
      <c r="B77" s="12" t="s">
        <v>43</v>
      </c>
      <c r="C77" s="9"/>
    </row>
    <row r="78" spans="1:3">
      <c r="A78" s="7"/>
      <c r="B78" s="10" t="s">
        <v>13</v>
      </c>
      <c r="C78" s="11">
        <v>1</v>
      </c>
    </row>
    <row r="79" spans="1:3">
      <c r="A79" s="7"/>
      <c r="B79" s="10" t="s">
        <v>157</v>
      </c>
      <c r="C79" s="11">
        <v>1</v>
      </c>
    </row>
    <row r="80" spans="1:3">
      <c r="A80" s="7"/>
      <c r="B80" s="10" t="s">
        <v>24</v>
      </c>
      <c r="C80" s="11">
        <v>7</v>
      </c>
    </row>
    <row r="81" spans="1:3">
      <c r="A81" s="7"/>
      <c r="B81" s="13" t="s">
        <v>7</v>
      </c>
      <c r="C81" s="13">
        <f>SUM(C78:C80)</f>
        <v>9</v>
      </c>
    </row>
    <row r="82" spans="1:3" ht="31.5">
      <c r="A82" s="7" t="s">
        <v>44</v>
      </c>
      <c r="B82" s="12" t="s">
        <v>45</v>
      </c>
      <c r="C82" s="9"/>
    </row>
    <row r="83" spans="1:3">
      <c r="A83" s="7"/>
      <c r="B83" s="10" t="s">
        <v>156</v>
      </c>
      <c r="C83" s="11">
        <v>1</v>
      </c>
    </row>
    <row r="84" spans="1:3">
      <c r="A84" s="7"/>
      <c r="B84" s="10" t="s">
        <v>157</v>
      </c>
      <c r="C84" s="11">
        <v>1</v>
      </c>
    </row>
    <row r="85" spans="1:3">
      <c r="A85" s="7"/>
      <c r="B85" s="10" t="s">
        <v>155</v>
      </c>
      <c r="C85" s="11">
        <v>6</v>
      </c>
    </row>
    <row r="86" spans="1:3">
      <c r="A86" s="7"/>
      <c r="B86" s="13" t="s">
        <v>7</v>
      </c>
      <c r="C86" s="13">
        <f>SUM(C83:C85)</f>
        <v>8</v>
      </c>
    </row>
    <row r="87" spans="1:3" ht="31.5">
      <c r="A87" s="7" t="s">
        <v>46</v>
      </c>
      <c r="B87" s="12" t="s">
        <v>47</v>
      </c>
      <c r="C87" s="9"/>
    </row>
    <row r="88" spans="1:3">
      <c r="A88" s="7"/>
      <c r="B88" s="10" t="s">
        <v>13</v>
      </c>
      <c r="C88" s="11">
        <v>1</v>
      </c>
    </row>
    <row r="89" spans="1:3">
      <c r="A89" s="7"/>
      <c r="B89" s="10" t="s">
        <v>15</v>
      </c>
      <c r="C89" s="11">
        <v>3</v>
      </c>
    </row>
    <row r="90" spans="1:3">
      <c r="A90" s="7"/>
      <c r="B90" s="10" t="s">
        <v>24</v>
      </c>
      <c r="C90" s="11">
        <v>3</v>
      </c>
    </row>
    <row r="91" spans="1:3">
      <c r="A91" s="7"/>
      <c r="B91" s="13" t="s">
        <v>7</v>
      </c>
      <c r="C91" s="13">
        <f>SUM(C88:C90)</f>
        <v>7</v>
      </c>
    </row>
    <row r="92" spans="1:3" ht="31.5">
      <c r="A92" s="7" t="s">
        <v>48</v>
      </c>
      <c r="B92" s="12" t="s">
        <v>49</v>
      </c>
      <c r="C92" s="9"/>
    </row>
    <row r="93" spans="1:3">
      <c r="A93" s="7"/>
      <c r="B93" s="10" t="s">
        <v>13</v>
      </c>
      <c r="C93" s="11">
        <v>1</v>
      </c>
    </row>
    <row r="94" spans="1:3">
      <c r="A94" s="7"/>
      <c r="B94" s="10" t="s">
        <v>14</v>
      </c>
      <c r="C94" s="11">
        <v>1</v>
      </c>
    </row>
    <row r="95" spans="1:3">
      <c r="A95" s="7"/>
      <c r="B95" s="10" t="s">
        <v>15</v>
      </c>
      <c r="C95" s="11">
        <v>4</v>
      </c>
    </row>
    <row r="96" spans="1:3">
      <c r="A96" s="7"/>
      <c r="B96" s="10" t="s">
        <v>24</v>
      </c>
      <c r="C96" s="11">
        <v>1</v>
      </c>
    </row>
    <row r="97" spans="1:3">
      <c r="A97" s="7"/>
      <c r="B97" s="13" t="s">
        <v>7</v>
      </c>
      <c r="C97" s="13">
        <f>SUM(C93:C96)</f>
        <v>7</v>
      </c>
    </row>
    <row r="98" spans="1:3">
      <c r="A98" s="7"/>
      <c r="B98" s="7" t="s">
        <v>50</v>
      </c>
      <c r="C98" s="6">
        <f>C12+C17+C22+C26+C31+C37+C43+C49+C53+C59+C65+C71+C76+C81+C86+C91+C97</f>
        <v>152</v>
      </c>
    </row>
    <row r="99" spans="1:3" ht="47.25">
      <c r="A99" s="7" t="s">
        <v>51</v>
      </c>
      <c r="B99" s="8" t="s">
        <v>52</v>
      </c>
      <c r="C99" s="9"/>
    </row>
    <row r="100" spans="1:3">
      <c r="A100" s="7"/>
      <c r="B100" s="10" t="s">
        <v>10</v>
      </c>
      <c r="C100" s="11">
        <v>1</v>
      </c>
    </row>
    <row r="101" spans="1:3" ht="31.5">
      <c r="A101" s="7" t="s">
        <v>53</v>
      </c>
      <c r="B101" s="12" t="s">
        <v>184</v>
      </c>
      <c r="C101" s="11"/>
    </row>
    <row r="102" spans="1:3">
      <c r="A102" s="7"/>
      <c r="B102" s="10" t="s">
        <v>13</v>
      </c>
      <c r="C102" s="11">
        <v>1</v>
      </c>
    </row>
    <row r="103" spans="1:3">
      <c r="A103" s="7"/>
      <c r="B103" s="10" t="s">
        <v>14</v>
      </c>
      <c r="C103" s="11">
        <v>1</v>
      </c>
    </row>
    <row r="104" spans="1:3">
      <c r="A104" s="7"/>
      <c r="B104" s="10" t="s">
        <v>15</v>
      </c>
      <c r="C104" s="11">
        <v>6</v>
      </c>
    </row>
    <row r="105" spans="1:3">
      <c r="A105" s="7"/>
      <c r="B105" s="10" t="s">
        <v>155</v>
      </c>
      <c r="C105" s="9">
        <v>1</v>
      </c>
    </row>
    <row r="106" spans="1:3">
      <c r="A106" s="7"/>
      <c r="B106" s="13" t="s">
        <v>7</v>
      </c>
      <c r="C106" s="14">
        <f>SUM(C102:C105)</f>
        <v>9</v>
      </c>
    </row>
    <row r="107" spans="1:3">
      <c r="A107" s="7" t="s">
        <v>54</v>
      </c>
      <c r="B107" s="12" t="s">
        <v>185</v>
      </c>
      <c r="C107" s="14"/>
    </row>
    <row r="108" spans="1:3">
      <c r="A108" s="7"/>
      <c r="B108" s="10" t="s">
        <v>13</v>
      </c>
      <c r="C108" s="14">
        <v>1</v>
      </c>
    </row>
    <row r="109" spans="1:3">
      <c r="A109" s="7"/>
      <c r="B109" s="10" t="s">
        <v>14</v>
      </c>
      <c r="C109" s="14">
        <v>1</v>
      </c>
    </row>
    <row r="110" spans="1:3">
      <c r="A110" s="7"/>
      <c r="B110" s="10" t="s">
        <v>15</v>
      </c>
      <c r="C110" s="14">
        <v>7</v>
      </c>
    </row>
    <row r="111" spans="1:3">
      <c r="A111" s="7"/>
      <c r="B111" s="10" t="s">
        <v>155</v>
      </c>
      <c r="C111" s="14">
        <v>14</v>
      </c>
    </row>
    <row r="112" spans="1:3">
      <c r="A112" s="7"/>
      <c r="B112" s="13" t="s">
        <v>7</v>
      </c>
      <c r="C112" s="14">
        <f>SUM(C108:C111)</f>
        <v>23</v>
      </c>
    </row>
    <row r="113" spans="1:3">
      <c r="A113" s="7" t="s">
        <v>56</v>
      </c>
      <c r="B113" s="12" t="s">
        <v>55</v>
      </c>
      <c r="C113" s="11"/>
    </row>
    <row r="114" spans="1:3">
      <c r="A114" s="7"/>
      <c r="B114" s="10" t="s">
        <v>13</v>
      </c>
      <c r="C114" s="11">
        <v>1</v>
      </c>
    </row>
    <row r="115" spans="1:3">
      <c r="A115" s="7"/>
      <c r="B115" s="10" t="s">
        <v>14</v>
      </c>
      <c r="C115" s="11">
        <v>1</v>
      </c>
    </row>
    <row r="116" spans="1:3">
      <c r="A116" s="7"/>
      <c r="B116" s="10" t="s">
        <v>15</v>
      </c>
      <c r="C116" s="11">
        <v>11</v>
      </c>
    </row>
    <row r="117" spans="1:3">
      <c r="A117" s="7"/>
      <c r="B117" s="13" t="s">
        <v>7</v>
      </c>
      <c r="C117" s="14">
        <f>SUM(C114:C116)</f>
        <v>13</v>
      </c>
    </row>
    <row r="118" spans="1:3" ht="31.5">
      <c r="A118" s="7" t="s">
        <v>58</v>
      </c>
      <c r="B118" s="15" t="s">
        <v>57</v>
      </c>
      <c r="C118" s="14"/>
    </row>
    <row r="119" spans="1:3">
      <c r="A119" s="7"/>
      <c r="B119" s="10" t="s">
        <v>13</v>
      </c>
      <c r="C119" s="11">
        <v>1</v>
      </c>
    </row>
    <row r="120" spans="1:3">
      <c r="A120" s="7"/>
      <c r="B120" s="10" t="s">
        <v>14</v>
      </c>
      <c r="C120" s="11">
        <v>1</v>
      </c>
    </row>
    <row r="121" spans="1:3">
      <c r="A121" s="7"/>
      <c r="B121" s="10" t="s">
        <v>15</v>
      </c>
      <c r="C121" s="11">
        <v>8</v>
      </c>
    </row>
    <row r="122" spans="1:3">
      <c r="A122" s="7"/>
      <c r="B122" s="10" t="s">
        <v>155</v>
      </c>
      <c r="C122" s="9">
        <v>3</v>
      </c>
    </row>
    <row r="123" spans="1:3">
      <c r="A123" s="7"/>
      <c r="B123" s="13" t="s">
        <v>7</v>
      </c>
      <c r="C123" s="14">
        <f>SUM(C119:C122)</f>
        <v>13</v>
      </c>
    </row>
    <row r="124" spans="1:3" ht="31.5">
      <c r="A124" s="7" t="s">
        <v>60</v>
      </c>
      <c r="B124" s="12" t="s">
        <v>59</v>
      </c>
      <c r="C124" s="9"/>
    </row>
    <row r="125" spans="1:3">
      <c r="A125" s="7"/>
      <c r="B125" s="10" t="s">
        <v>39</v>
      </c>
      <c r="C125" s="11">
        <v>1</v>
      </c>
    </row>
    <row r="126" spans="1:3">
      <c r="A126" s="7"/>
      <c r="B126" s="10" t="s">
        <v>14</v>
      </c>
      <c r="C126" s="11">
        <v>1</v>
      </c>
    </row>
    <row r="127" spans="1:3">
      <c r="A127" s="7"/>
      <c r="B127" s="10" t="s">
        <v>15</v>
      </c>
      <c r="C127" s="11">
        <v>12</v>
      </c>
    </row>
    <row r="128" spans="1:3">
      <c r="A128" s="7"/>
      <c r="B128" s="10" t="s">
        <v>155</v>
      </c>
      <c r="C128" s="9">
        <v>1</v>
      </c>
    </row>
    <row r="129" spans="1:3">
      <c r="A129" s="7"/>
      <c r="B129" s="13" t="s">
        <v>7</v>
      </c>
      <c r="C129" s="14">
        <f>SUM(C125:C128)</f>
        <v>15</v>
      </c>
    </row>
    <row r="130" spans="1:3">
      <c r="A130" s="7" t="s">
        <v>62</v>
      </c>
      <c r="B130" s="12" t="s">
        <v>61</v>
      </c>
      <c r="C130" s="11"/>
    </row>
    <row r="131" spans="1:3">
      <c r="A131" s="7"/>
      <c r="B131" s="10" t="s">
        <v>39</v>
      </c>
      <c r="C131" s="11">
        <v>1</v>
      </c>
    </row>
    <row r="132" spans="1:3">
      <c r="A132" s="7"/>
      <c r="B132" s="10" t="s">
        <v>14</v>
      </c>
      <c r="C132" s="11">
        <v>1</v>
      </c>
    </row>
    <row r="133" spans="1:3">
      <c r="A133" s="7"/>
      <c r="B133" s="10" t="s">
        <v>15</v>
      </c>
      <c r="C133" s="11">
        <v>23</v>
      </c>
    </row>
    <row r="134" spans="1:3">
      <c r="A134" s="7"/>
      <c r="B134" s="10" t="s">
        <v>24</v>
      </c>
      <c r="C134" s="9">
        <v>13</v>
      </c>
    </row>
    <row r="135" spans="1:3">
      <c r="A135" s="7"/>
      <c r="B135" s="13" t="s">
        <v>7</v>
      </c>
      <c r="C135" s="14">
        <f>SUM(C131:C134)</f>
        <v>38</v>
      </c>
    </row>
    <row r="136" spans="1:3">
      <c r="A136" s="7" t="s">
        <v>64</v>
      </c>
      <c r="B136" s="12" t="s">
        <v>63</v>
      </c>
      <c r="C136" s="11"/>
    </row>
    <row r="137" spans="1:3">
      <c r="A137" s="7"/>
      <c r="B137" s="10" t="s">
        <v>156</v>
      </c>
      <c r="C137" s="11">
        <v>1</v>
      </c>
    </row>
    <row r="138" spans="1:3">
      <c r="A138" s="7"/>
      <c r="B138" s="10" t="s">
        <v>14</v>
      </c>
      <c r="C138" s="11">
        <v>1</v>
      </c>
    </row>
    <row r="139" spans="1:3">
      <c r="A139" s="7"/>
      <c r="B139" s="10" t="s">
        <v>15</v>
      </c>
      <c r="C139" s="11">
        <v>12</v>
      </c>
    </row>
    <row r="140" spans="1:3">
      <c r="A140" s="7"/>
      <c r="B140" s="10" t="s">
        <v>24</v>
      </c>
      <c r="C140" s="9">
        <v>21</v>
      </c>
    </row>
    <row r="141" spans="1:3">
      <c r="A141" s="7"/>
      <c r="B141" s="13" t="s">
        <v>7</v>
      </c>
      <c r="C141" s="14">
        <f>SUM(C137:C140)</f>
        <v>35</v>
      </c>
    </row>
    <row r="142" spans="1:3" ht="47.25">
      <c r="A142" s="7" t="s">
        <v>66</v>
      </c>
      <c r="B142" s="12" t="s">
        <v>65</v>
      </c>
      <c r="C142" s="9"/>
    </row>
    <row r="143" spans="1:3">
      <c r="A143" s="7"/>
      <c r="B143" s="10" t="s">
        <v>13</v>
      </c>
      <c r="C143" s="11">
        <v>1</v>
      </c>
    </row>
    <row r="144" spans="1:3">
      <c r="A144" s="7"/>
      <c r="B144" s="10" t="s">
        <v>14</v>
      </c>
      <c r="C144" s="11">
        <v>1</v>
      </c>
    </row>
    <row r="145" spans="1:3">
      <c r="A145" s="7"/>
      <c r="B145" s="10" t="s">
        <v>15</v>
      </c>
      <c r="C145" s="11">
        <v>5</v>
      </c>
    </row>
    <row r="146" spans="1:3">
      <c r="A146" s="7"/>
      <c r="B146" s="13" t="s">
        <v>7</v>
      </c>
      <c r="C146" s="14">
        <f>SUM(C143:C145)</f>
        <v>7</v>
      </c>
    </row>
    <row r="147" spans="1:3">
      <c r="A147" s="7" t="s">
        <v>68</v>
      </c>
      <c r="B147" s="12" t="s">
        <v>67</v>
      </c>
      <c r="C147" s="9"/>
    </row>
    <row r="148" spans="1:3">
      <c r="A148" s="7"/>
      <c r="B148" s="10" t="s">
        <v>20</v>
      </c>
      <c r="C148" s="11">
        <v>1</v>
      </c>
    </row>
    <row r="149" spans="1:3">
      <c r="A149" s="7"/>
      <c r="B149" s="10" t="s">
        <v>15</v>
      </c>
      <c r="C149" s="11">
        <v>1</v>
      </c>
    </row>
    <row r="150" spans="1:3">
      <c r="A150" s="13"/>
      <c r="B150" s="13" t="s">
        <v>7</v>
      </c>
      <c r="C150" s="13">
        <f>SUM(C148:C149)</f>
        <v>2</v>
      </c>
    </row>
    <row r="151" spans="1:3">
      <c r="A151" s="7" t="s">
        <v>70</v>
      </c>
      <c r="B151" s="12" t="s">
        <v>69</v>
      </c>
      <c r="C151" s="13"/>
    </row>
    <row r="152" spans="1:3">
      <c r="A152" s="13"/>
      <c r="B152" s="10" t="s">
        <v>13</v>
      </c>
      <c r="C152" s="11">
        <v>1</v>
      </c>
    </row>
    <row r="153" spans="1:3">
      <c r="A153" s="13"/>
      <c r="B153" s="10" t="s">
        <v>14</v>
      </c>
      <c r="C153" s="11">
        <v>1</v>
      </c>
    </row>
    <row r="154" spans="1:3">
      <c r="A154" s="7"/>
      <c r="B154" s="10" t="s">
        <v>15</v>
      </c>
      <c r="C154" s="11">
        <v>6</v>
      </c>
    </row>
    <row r="155" spans="1:3">
      <c r="A155" s="7"/>
      <c r="B155" s="10" t="s">
        <v>24</v>
      </c>
      <c r="C155" s="11">
        <v>5</v>
      </c>
    </row>
    <row r="156" spans="1:3">
      <c r="A156" s="13"/>
      <c r="B156" s="13" t="s">
        <v>7</v>
      </c>
      <c r="C156" s="14">
        <f>SUM(C152:C155)</f>
        <v>13</v>
      </c>
    </row>
    <row r="157" spans="1:3">
      <c r="A157" s="7" t="s">
        <v>72</v>
      </c>
      <c r="B157" s="12" t="s">
        <v>71</v>
      </c>
      <c r="C157" s="13"/>
    </row>
    <row r="158" spans="1:3">
      <c r="A158" s="13"/>
      <c r="B158" s="10" t="s">
        <v>13</v>
      </c>
      <c r="C158" s="11">
        <v>1</v>
      </c>
    </row>
    <row r="159" spans="1:3">
      <c r="A159" s="13"/>
      <c r="B159" s="10" t="s">
        <v>14</v>
      </c>
      <c r="C159" s="11">
        <v>1</v>
      </c>
    </row>
    <row r="160" spans="1:3">
      <c r="A160" s="7"/>
      <c r="B160" s="10" t="s">
        <v>15</v>
      </c>
      <c r="C160" s="9">
        <v>7</v>
      </c>
    </row>
    <row r="161" spans="1:3">
      <c r="A161" s="7"/>
      <c r="B161" s="10" t="s">
        <v>24</v>
      </c>
      <c r="C161" s="11">
        <v>4</v>
      </c>
    </row>
    <row r="162" spans="1:3">
      <c r="A162" s="13"/>
      <c r="B162" s="13" t="s">
        <v>7</v>
      </c>
      <c r="C162" s="14">
        <f>SUM(C158:C161)</f>
        <v>13</v>
      </c>
    </row>
    <row r="163" spans="1:3" ht="31.5">
      <c r="A163" s="7" t="s">
        <v>74</v>
      </c>
      <c r="B163" s="12" t="s">
        <v>73</v>
      </c>
      <c r="C163" s="13"/>
    </row>
    <row r="164" spans="1:3">
      <c r="A164" s="13"/>
      <c r="B164" s="10" t="s">
        <v>13</v>
      </c>
      <c r="C164" s="11">
        <v>1</v>
      </c>
    </row>
    <row r="165" spans="1:3">
      <c r="A165" s="13"/>
      <c r="B165" s="10" t="s">
        <v>14</v>
      </c>
      <c r="C165" s="11">
        <v>1</v>
      </c>
    </row>
    <row r="166" spans="1:3">
      <c r="A166" s="7"/>
      <c r="B166" s="10" t="s">
        <v>15</v>
      </c>
      <c r="C166" s="11">
        <v>11</v>
      </c>
    </row>
    <row r="167" spans="1:3">
      <c r="A167" s="13"/>
      <c r="B167" s="13" t="s">
        <v>7</v>
      </c>
      <c r="C167" s="14">
        <f>SUM(C164:C166)</f>
        <v>13</v>
      </c>
    </row>
    <row r="168" spans="1:3" ht="31.5">
      <c r="A168" s="7" t="s">
        <v>76</v>
      </c>
      <c r="B168" s="12" t="s">
        <v>75</v>
      </c>
      <c r="C168" s="14"/>
    </row>
    <row r="169" spans="1:3">
      <c r="A169" s="13"/>
      <c r="B169" s="10" t="s">
        <v>13</v>
      </c>
      <c r="C169" s="11">
        <v>1</v>
      </c>
    </row>
    <row r="170" spans="1:3">
      <c r="A170" s="13"/>
      <c r="B170" s="10" t="s">
        <v>15</v>
      </c>
      <c r="C170" s="11">
        <v>3</v>
      </c>
    </row>
    <row r="171" spans="1:3">
      <c r="A171" s="13"/>
      <c r="B171" s="13" t="s">
        <v>7</v>
      </c>
      <c r="C171" s="14">
        <f>SUM(C169:C170)</f>
        <v>4</v>
      </c>
    </row>
    <row r="172" spans="1:3" ht="47.25">
      <c r="A172" s="7" t="s">
        <v>163</v>
      </c>
      <c r="B172" s="12" t="s">
        <v>77</v>
      </c>
      <c r="C172" s="14"/>
    </row>
    <row r="173" spans="1:3">
      <c r="A173" s="13"/>
      <c r="B173" s="10" t="s">
        <v>13</v>
      </c>
      <c r="C173" s="11">
        <v>1</v>
      </c>
    </row>
    <row r="174" spans="1:3">
      <c r="A174" s="13"/>
      <c r="B174" s="10" t="s">
        <v>14</v>
      </c>
      <c r="C174" s="11">
        <v>1</v>
      </c>
    </row>
    <row r="175" spans="1:3">
      <c r="A175" s="13"/>
      <c r="B175" s="10" t="s">
        <v>15</v>
      </c>
      <c r="C175" s="11">
        <v>8</v>
      </c>
    </row>
    <row r="176" spans="1:3">
      <c r="A176" s="13"/>
      <c r="B176" s="13" t="s">
        <v>7</v>
      </c>
      <c r="C176" s="14">
        <f>SUM(C173:C175)</f>
        <v>10</v>
      </c>
    </row>
    <row r="177" spans="1:3">
      <c r="A177" s="7"/>
      <c r="B177" s="7" t="s">
        <v>50</v>
      </c>
      <c r="C177" s="6">
        <f>C100+C106+C112+C117+C123+C129+C135+C141+C146+C150+C156+C162+C167+C171+C176</f>
        <v>209</v>
      </c>
    </row>
    <row r="178" spans="1:3">
      <c r="A178" s="7" t="s">
        <v>78</v>
      </c>
      <c r="B178" s="8" t="s">
        <v>79</v>
      </c>
      <c r="C178" s="9"/>
    </row>
    <row r="179" spans="1:3">
      <c r="A179" s="7"/>
      <c r="B179" s="10" t="s">
        <v>10</v>
      </c>
      <c r="C179" s="11">
        <v>1</v>
      </c>
    </row>
    <row r="180" spans="1:3">
      <c r="A180" s="7" t="s">
        <v>80</v>
      </c>
      <c r="B180" s="12" t="s">
        <v>81</v>
      </c>
      <c r="C180" s="14"/>
    </row>
    <row r="181" spans="1:3">
      <c r="A181" s="7"/>
      <c r="B181" s="10" t="s">
        <v>39</v>
      </c>
      <c r="C181" s="11">
        <v>1</v>
      </c>
    </row>
    <row r="182" spans="1:3">
      <c r="A182" s="7"/>
      <c r="B182" s="10" t="s">
        <v>14</v>
      </c>
      <c r="C182" s="11">
        <v>1</v>
      </c>
    </row>
    <row r="183" spans="1:3">
      <c r="A183" s="7"/>
      <c r="B183" s="10" t="s">
        <v>15</v>
      </c>
      <c r="C183" s="11">
        <v>26</v>
      </c>
    </row>
    <row r="184" spans="1:3">
      <c r="A184" s="7"/>
      <c r="B184" s="10" t="s">
        <v>24</v>
      </c>
      <c r="C184" s="11">
        <v>7</v>
      </c>
    </row>
    <row r="185" spans="1:3">
      <c r="A185" s="7"/>
      <c r="B185" s="13" t="s">
        <v>7</v>
      </c>
      <c r="C185" s="14">
        <f>SUM(C181:C184)</f>
        <v>35</v>
      </c>
    </row>
    <row r="186" spans="1:3">
      <c r="A186" s="7" t="s">
        <v>82</v>
      </c>
      <c r="B186" s="12" t="s">
        <v>83</v>
      </c>
      <c r="C186" s="14"/>
    </row>
    <row r="187" spans="1:3">
      <c r="A187" s="7"/>
      <c r="B187" s="10" t="s">
        <v>13</v>
      </c>
      <c r="C187" s="11">
        <v>1</v>
      </c>
    </row>
    <row r="188" spans="1:3">
      <c r="A188" s="7"/>
      <c r="B188" s="10" t="s">
        <v>14</v>
      </c>
      <c r="C188" s="11">
        <v>1</v>
      </c>
    </row>
    <row r="189" spans="1:3">
      <c r="A189" s="7"/>
      <c r="B189" s="10" t="s">
        <v>15</v>
      </c>
      <c r="C189" s="11">
        <v>16</v>
      </c>
    </row>
    <row r="190" spans="1:3">
      <c r="A190" s="7"/>
      <c r="B190" s="10" t="s">
        <v>24</v>
      </c>
      <c r="C190" s="11">
        <v>7</v>
      </c>
    </row>
    <row r="191" spans="1:3">
      <c r="A191" s="7"/>
      <c r="B191" s="13" t="s">
        <v>7</v>
      </c>
      <c r="C191" s="14">
        <f>SUM(C187:C190)</f>
        <v>25</v>
      </c>
    </row>
    <row r="192" spans="1:3">
      <c r="A192" s="7" t="s">
        <v>84</v>
      </c>
      <c r="B192" s="12" t="s">
        <v>85</v>
      </c>
      <c r="C192" s="9"/>
    </row>
    <row r="193" spans="1:3">
      <c r="A193" s="7"/>
      <c r="B193" s="10" t="s">
        <v>39</v>
      </c>
      <c r="C193" s="11">
        <v>1</v>
      </c>
    </row>
    <row r="194" spans="1:3">
      <c r="A194" s="7"/>
      <c r="B194" s="10" t="s">
        <v>14</v>
      </c>
      <c r="C194" s="11">
        <v>1</v>
      </c>
    </row>
    <row r="195" spans="1:3">
      <c r="A195" s="7"/>
      <c r="B195" s="10" t="s">
        <v>15</v>
      </c>
      <c r="C195" s="11">
        <v>7</v>
      </c>
    </row>
    <row r="196" spans="1:3">
      <c r="A196" s="7"/>
      <c r="B196" s="13" t="s">
        <v>7</v>
      </c>
      <c r="C196" s="14">
        <f>SUM(C193:C195)</f>
        <v>9</v>
      </c>
    </row>
    <row r="197" spans="1:3">
      <c r="A197" s="7" t="s">
        <v>86</v>
      </c>
      <c r="B197" s="12" t="s">
        <v>87</v>
      </c>
      <c r="C197" s="11"/>
    </row>
    <row r="198" spans="1:3">
      <c r="A198" s="7"/>
      <c r="B198" s="10" t="s">
        <v>13</v>
      </c>
      <c r="C198" s="11">
        <v>1</v>
      </c>
    </row>
    <row r="199" spans="1:3">
      <c r="A199" s="7"/>
      <c r="B199" s="10" t="s">
        <v>14</v>
      </c>
      <c r="C199" s="11">
        <v>1</v>
      </c>
    </row>
    <row r="200" spans="1:3">
      <c r="A200" s="7"/>
      <c r="B200" s="10" t="s">
        <v>15</v>
      </c>
      <c r="C200" s="11">
        <v>3</v>
      </c>
    </row>
    <row r="201" spans="1:3">
      <c r="A201" s="7"/>
      <c r="B201" s="13" t="s">
        <v>7</v>
      </c>
      <c r="C201" s="14">
        <f>SUM(C198:C200)</f>
        <v>5</v>
      </c>
    </row>
    <row r="202" spans="1:3" ht="31.5">
      <c r="A202" s="7" t="s">
        <v>88</v>
      </c>
      <c r="B202" s="12" t="s">
        <v>89</v>
      </c>
      <c r="C202" s="9"/>
    </row>
    <row r="203" spans="1:3">
      <c r="A203" s="7"/>
      <c r="B203" s="10" t="s">
        <v>13</v>
      </c>
      <c r="C203" s="11">
        <v>1</v>
      </c>
    </row>
    <row r="204" spans="1:3">
      <c r="A204" s="7"/>
      <c r="B204" s="10" t="s">
        <v>15</v>
      </c>
      <c r="C204" s="11">
        <v>3</v>
      </c>
    </row>
    <row r="205" spans="1:3">
      <c r="A205" s="7"/>
      <c r="B205" s="13" t="s">
        <v>7</v>
      </c>
      <c r="C205" s="14">
        <f>SUM(C203:C204)</f>
        <v>4</v>
      </c>
    </row>
    <row r="206" spans="1:3">
      <c r="A206" s="7"/>
      <c r="B206" s="7" t="s">
        <v>50</v>
      </c>
      <c r="C206" s="6">
        <f>C179+C185+C191+C196+C201+C205</f>
        <v>79</v>
      </c>
    </row>
    <row r="207" spans="1:3">
      <c r="A207" s="7" t="s">
        <v>90</v>
      </c>
      <c r="B207" s="8" t="s">
        <v>95</v>
      </c>
      <c r="C207" s="9"/>
    </row>
    <row r="208" spans="1:3">
      <c r="A208" s="7"/>
      <c r="B208" s="10" t="s">
        <v>10</v>
      </c>
      <c r="C208" s="11">
        <v>1</v>
      </c>
    </row>
    <row r="209" spans="1:3" ht="31.5">
      <c r="A209" s="7" t="s">
        <v>91</v>
      </c>
      <c r="B209" s="12" t="s">
        <v>97</v>
      </c>
      <c r="C209" s="9"/>
    </row>
    <row r="210" spans="1:3">
      <c r="A210" s="7"/>
      <c r="B210" s="10" t="s">
        <v>39</v>
      </c>
      <c r="C210" s="11">
        <v>1</v>
      </c>
    </row>
    <row r="211" spans="1:3">
      <c r="A211" s="7"/>
      <c r="B211" s="10" t="s">
        <v>14</v>
      </c>
      <c r="C211" s="11">
        <v>1</v>
      </c>
    </row>
    <row r="212" spans="1:3">
      <c r="A212" s="7"/>
      <c r="B212" s="10" t="s">
        <v>15</v>
      </c>
      <c r="C212" s="11">
        <v>6</v>
      </c>
    </row>
    <row r="213" spans="1:3">
      <c r="A213" s="7"/>
      <c r="B213" s="13" t="s">
        <v>7</v>
      </c>
      <c r="C213" s="13">
        <f>SUM(C210:C212)</f>
        <v>8</v>
      </c>
    </row>
    <row r="214" spans="1:3">
      <c r="A214" s="7" t="s">
        <v>93</v>
      </c>
      <c r="B214" s="12" t="s">
        <v>98</v>
      </c>
      <c r="C214" s="9"/>
    </row>
    <row r="215" spans="1:3">
      <c r="A215" s="7"/>
      <c r="B215" s="10" t="s">
        <v>99</v>
      </c>
      <c r="C215" s="11">
        <v>1</v>
      </c>
    </row>
    <row r="216" spans="1:3" ht="31.5">
      <c r="A216" s="7"/>
      <c r="B216" s="10" t="s">
        <v>100</v>
      </c>
      <c r="C216" s="11">
        <v>1</v>
      </c>
    </row>
    <row r="217" spans="1:3">
      <c r="A217" s="7"/>
      <c r="B217" s="10" t="s">
        <v>15</v>
      </c>
      <c r="C217" s="28">
        <v>4</v>
      </c>
    </row>
    <row r="218" spans="1:3">
      <c r="A218" s="7"/>
      <c r="B218" s="13" t="s">
        <v>7</v>
      </c>
      <c r="C218" s="14">
        <f>SUM(C215:C217)</f>
        <v>6</v>
      </c>
    </row>
    <row r="219" spans="1:3">
      <c r="A219" s="7" t="s">
        <v>164</v>
      </c>
      <c r="B219" s="12" t="s">
        <v>101</v>
      </c>
      <c r="C219" s="9"/>
    </row>
    <row r="220" spans="1:3">
      <c r="A220" s="7"/>
      <c r="B220" s="10" t="s">
        <v>13</v>
      </c>
      <c r="C220" s="11">
        <v>1</v>
      </c>
    </row>
    <row r="221" spans="1:3">
      <c r="A221" s="7"/>
      <c r="B221" s="10" t="s">
        <v>14</v>
      </c>
      <c r="C221" s="11">
        <v>1</v>
      </c>
    </row>
    <row r="222" spans="1:3">
      <c r="A222" s="7"/>
      <c r="B222" s="10" t="s">
        <v>15</v>
      </c>
      <c r="C222" s="11">
        <v>4</v>
      </c>
    </row>
    <row r="223" spans="1:3">
      <c r="A223" s="7"/>
      <c r="B223" s="13" t="s">
        <v>7</v>
      </c>
      <c r="C223" s="13">
        <f>SUM(C220:C222)</f>
        <v>6</v>
      </c>
    </row>
    <row r="224" spans="1:3">
      <c r="A224" s="7" t="s">
        <v>165</v>
      </c>
      <c r="B224" s="12" t="s">
        <v>102</v>
      </c>
      <c r="C224" s="9"/>
    </row>
    <row r="225" spans="1:3">
      <c r="A225" s="7"/>
      <c r="B225" s="10" t="s">
        <v>39</v>
      </c>
      <c r="C225" s="11">
        <v>1</v>
      </c>
    </row>
    <row r="226" spans="1:3">
      <c r="A226" s="7"/>
      <c r="B226" s="10" t="s">
        <v>14</v>
      </c>
      <c r="C226" s="11">
        <v>1</v>
      </c>
    </row>
    <row r="227" spans="1:3">
      <c r="A227" s="7"/>
      <c r="B227" s="10" t="s">
        <v>15</v>
      </c>
      <c r="C227" s="11">
        <v>6</v>
      </c>
    </row>
    <row r="228" spans="1:3">
      <c r="A228" s="7"/>
      <c r="B228" s="10" t="s">
        <v>24</v>
      </c>
      <c r="C228" s="11">
        <v>3</v>
      </c>
    </row>
    <row r="229" spans="1:3">
      <c r="A229" s="7"/>
      <c r="B229" s="13" t="s">
        <v>7</v>
      </c>
      <c r="C229" s="13">
        <f>SUM(C225:C228)</f>
        <v>11</v>
      </c>
    </row>
    <row r="230" spans="1:3">
      <c r="A230" s="7" t="s">
        <v>166</v>
      </c>
      <c r="B230" s="12" t="s">
        <v>103</v>
      </c>
      <c r="C230" s="9"/>
    </row>
    <row r="231" spans="1:3">
      <c r="A231" s="7"/>
      <c r="B231" s="10" t="s">
        <v>13</v>
      </c>
      <c r="C231" s="11">
        <v>1</v>
      </c>
    </row>
    <row r="232" spans="1:3">
      <c r="A232" s="7"/>
      <c r="B232" s="10" t="s">
        <v>14</v>
      </c>
      <c r="C232" s="11">
        <v>1</v>
      </c>
    </row>
    <row r="233" spans="1:3">
      <c r="A233" s="7"/>
      <c r="B233" s="10" t="s">
        <v>15</v>
      </c>
      <c r="C233" s="11">
        <v>12</v>
      </c>
    </row>
    <row r="234" spans="1:3">
      <c r="A234" s="7"/>
      <c r="B234" s="10" t="s">
        <v>24</v>
      </c>
      <c r="C234" s="11">
        <v>7</v>
      </c>
    </row>
    <row r="235" spans="1:3">
      <c r="A235" s="7"/>
      <c r="B235" s="13" t="s">
        <v>7</v>
      </c>
      <c r="C235" s="14">
        <f>SUM(C231:C234)</f>
        <v>21</v>
      </c>
    </row>
    <row r="236" spans="1:3">
      <c r="A236" s="7"/>
      <c r="B236" s="7" t="s">
        <v>50</v>
      </c>
      <c r="C236" s="6">
        <f>C208+C213+C218+C223+C229+C235</f>
        <v>53</v>
      </c>
    </row>
    <row r="237" spans="1:3" ht="31.5">
      <c r="A237" s="7" t="s">
        <v>94</v>
      </c>
      <c r="B237" s="8" t="s">
        <v>104</v>
      </c>
      <c r="C237" s="9"/>
    </row>
    <row r="238" spans="1:3">
      <c r="A238" s="7"/>
      <c r="B238" s="10" t="s">
        <v>105</v>
      </c>
      <c r="C238" s="11">
        <v>1</v>
      </c>
    </row>
    <row r="239" spans="1:3">
      <c r="A239" s="7" t="s">
        <v>96</v>
      </c>
      <c r="B239" s="12" t="s">
        <v>106</v>
      </c>
      <c r="C239" s="9"/>
    </row>
    <row r="240" spans="1:3">
      <c r="A240" s="7"/>
      <c r="B240" s="10" t="s">
        <v>13</v>
      </c>
      <c r="C240" s="11">
        <v>1</v>
      </c>
    </row>
    <row r="241" spans="1:3">
      <c r="A241" s="7"/>
      <c r="B241" s="10" t="s">
        <v>14</v>
      </c>
      <c r="C241" s="11">
        <v>1</v>
      </c>
    </row>
    <row r="242" spans="1:3">
      <c r="A242" s="7"/>
      <c r="B242" s="10" t="s">
        <v>15</v>
      </c>
      <c r="C242" s="11">
        <v>8</v>
      </c>
    </row>
    <row r="243" spans="1:3">
      <c r="A243" s="7"/>
      <c r="B243" s="10" t="s">
        <v>155</v>
      </c>
      <c r="C243" s="11">
        <v>3</v>
      </c>
    </row>
    <row r="244" spans="1:3">
      <c r="A244" s="7"/>
      <c r="B244" s="13" t="s">
        <v>7</v>
      </c>
      <c r="C244" s="14">
        <f>SUM(C240:C243)</f>
        <v>13</v>
      </c>
    </row>
    <row r="245" spans="1:3">
      <c r="A245" s="7" t="s">
        <v>167</v>
      </c>
      <c r="B245" s="12" t="s">
        <v>108</v>
      </c>
      <c r="C245" s="9"/>
    </row>
    <row r="246" spans="1:3">
      <c r="A246" s="7"/>
      <c r="B246" s="10" t="s">
        <v>13</v>
      </c>
      <c r="C246" s="11">
        <v>1</v>
      </c>
    </row>
    <row r="247" spans="1:3">
      <c r="A247" s="7"/>
      <c r="B247" s="10" t="s">
        <v>15</v>
      </c>
      <c r="C247" s="11">
        <v>3</v>
      </c>
    </row>
    <row r="248" spans="1:3">
      <c r="A248" s="7"/>
      <c r="B248" s="13" t="s">
        <v>7</v>
      </c>
      <c r="C248" s="14">
        <f>SUM(C246:C247)</f>
        <v>4</v>
      </c>
    </row>
    <row r="249" spans="1:3" ht="47.25">
      <c r="A249" s="7" t="s">
        <v>168</v>
      </c>
      <c r="B249" s="12" t="s">
        <v>109</v>
      </c>
      <c r="C249" s="9"/>
    </row>
    <row r="250" spans="1:3">
      <c r="A250" s="7"/>
      <c r="B250" s="10" t="s">
        <v>39</v>
      </c>
      <c r="C250" s="11">
        <v>1</v>
      </c>
    </row>
    <row r="251" spans="1:3">
      <c r="A251" s="7"/>
      <c r="B251" s="10" t="s">
        <v>15</v>
      </c>
      <c r="C251" s="11">
        <v>4</v>
      </c>
    </row>
    <row r="252" spans="1:3">
      <c r="A252" s="7"/>
      <c r="B252" s="13" t="s">
        <v>7</v>
      </c>
      <c r="C252" s="14">
        <f>SUM(C250:C251)</f>
        <v>5</v>
      </c>
    </row>
    <row r="253" spans="1:3">
      <c r="A253" s="7" t="s">
        <v>169</v>
      </c>
      <c r="B253" s="12" t="s">
        <v>110</v>
      </c>
      <c r="C253" s="9"/>
    </row>
    <row r="254" spans="1:3">
      <c r="A254" s="7"/>
      <c r="B254" s="10" t="s">
        <v>13</v>
      </c>
      <c r="C254" s="11">
        <v>1</v>
      </c>
    </row>
    <row r="255" spans="1:3">
      <c r="A255" s="7"/>
      <c r="B255" s="10" t="s">
        <v>14</v>
      </c>
      <c r="C255" s="11">
        <v>1</v>
      </c>
    </row>
    <row r="256" spans="1:3">
      <c r="A256" s="7"/>
      <c r="B256" s="10" t="s">
        <v>15</v>
      </c>
      <c r="C256" s="11">
        <v>6</v>
      </c>
    </row>
    <row r="257" spans="1:3">
      <c r="A257" s="7"/>
      <c r="B257" s="13" t="s">
        <v>7</v>
      </c>
      <c r="C257" s="14">
        <f>SUM(C254:C256)</f>
        <v>8</v>
      </c>
    </row>
    <row r="258" spans="1:3">
      <c r="A258" s="7" t="s">
        <v>170</v>
      </c>
      <c r="B258" s="12" t="s">
        <v>111</v>
      </c>
      <c r="C258" s="9"/>
    </row>
    <row r="259" spans="1:3">
      <c r="A259" s="7"/>
      <c r="B259" s="10" t="s">
        <v>156</v>
      </c>
      <c r="C259" s="11">
        <v>1</v>
      </c>
    </row>
    <row r="260" spans="1:3">
      <c r="A260" s="7"/>
      <c r="B260" s="10" t="s">
        <v>14</v>
      </c>
      <c r="C260" s="11">
        <v>1</v>
      </c>
    </row>
    <row r="261" spans="1:3">
      <c r="A261" s="7"/>
      <c r="B261" s="10" t="s">
        <v>15</v>
      </c>
      <c r="C261" s="11">
        <v>5</v>
      </c>
    </row>
    <row r="262" spans="1:3">
      <c r="A262" s="7"/>
      <c r="B262" s="10" t="s">
        <v>24</v>
      </c>
      <c r="C262" s="11">
        <v>5</v>
      </c>
    </row>
    <row r="263" spans="1:3">
      <c r="A263" s="7"/>
      <c r="B263" s="13" t="s">
        <v>7</v>
      </c>
      <c r="C263" s="14">
        <f>SUM(C259:C262)</f>
        <v>12</v>
      </c>
    </row>
    <row r="264" spans="1:3">
      <c r="A264" s="7" t="s">
        <v>171</v>
      </c>
      <c r="B264" s="12" t="s">
        <v>112</v>
      </c>
      <c r="C264" s="9"/>
    </row>
    <row r="265" spans="1:3">
      <c r="A265" s="7"/>
      <c r="B265" s="10" t="s">
        <v>39</v>
      </c>
      <c r="C265" s="11">
        <v>1</v>
      </c>
    </row>
    <row r="266" spans="1:3">
      <c r="A266" s="7"/>
      <c r="B266" s="10" t="s">
        <v>14</v>
      </c>
      <c r="C266" s="11">
        <v>1</v>
      </c>
    </row>
    <row r="267" spans="1:3">
      <c r="A267" s="7"/>
      <c r="B267" s="10" t="s">
        <v>15</v>
      </c>
      <c r="C267" s="9">
        <v>3</v>
      </c>
    </row>
    <row r="268" spans="1:3">
      <c r="A268" s="7"/>
      <c r="B268" s="13" t="s">
        <v>7</v>
      </c>
      <c r="C268" s="14">
        <f>SUM(C265:C267)</f>
        <v>5</v>
      </c>
    </row>
    <row r="269" spans="1:3" ht="31.5">
      <c r="A269" s="7" t="s">
        <v>172</v>
      </c>
      <c r="B269" s="12" t="s">
        <v>113</v>
      </c>
      <c r="C269" s="14"/>
    </row>
    <row r="270" spans="1:3">
      <c r="A270" s="7"/>
      <c r="B270" s="10" t="s">
        <v>20</v>
      </c>
      <c r="C270" s="11">
        <v>1</v>
      </c>
    </row>
    <row r="271" spans="1:3">
      <c r="A271" s="7"/>
      <c r="B271" s="10" t="s">
        <v>15</v>
      </c>
      <c r="C271" s="11">
        <v>1</v>
      </c>
    </row>
    <row r="272" spans="1:3">
      <c r="A272" s="7"/>
      <c r="B272" s="13" t="s">
        <v>7</v>
      </c>
      <c r="C272" s="14">
        <f>SUM(C270:C271)</f>
        <v>2</v>
      </c>
    </row>
    <row r="273" spans="1:3">
      <c r="A273" s="7"/>
      <c r="B273" s="7" t="s">
        <v>50</v>
      </c>
      <c r="C273" s="6">
        <f>C238+C244+C248+C252+C257+C263+C268+C272</f>
        <v>50</v>
      </c>
    </row>
    <row r="274" spans="1:3">
      <c r="A274" s="7" t="s">
        <v>173</v>
      </c>
      <c r="B274" s="8" t="s">
        <v>114</v>
      </c>
      <c r="C274" s="9"/>
    </row>
    <row r="275" spans="1:3">
      <c r="A275" s="7"/>
      <c r="B275" s="10" t="s">
        <v>105</v>
      </c>
      <c r="C275" s="11">
        <v>1</v>
      </c>
    </row>
    <row r="276" spans="1:3" ht="31.5">
      <c r="A276" s="7" t="s">
        <v>174</v>
      </c>
      <c r="B276" s="12" t="s">
        <v>115</v>
      </c>
      <c r="C276" s="9"/>
    </row>
    <row r="277" spans="1:3">
      <c r="A277" s="7"/>
      <c r="B277" s="10" t="s">
        <v>39</v>
      </c>
      <c r="C277" s="11">
        <v>1</v>
      </c>
    </row>
    <row r="278" spans="1:3">
      <c r="A278" s="7"/>
      <c r="B278" s="10" t="s">
        <v>14</v>
      </c>
      <c r="C278" s="11">
        <v>1</v>
      </c>
    </row>
    <row r="279" spans="1:3">
      <c r="A279" s="7"/>
      <c r="B279" s="10" t="s">
        <v>15</v>
      </c>
      <c r="C279" s="11">
        <v>6</v>
      </c>
    </row>
    <row r="280" spans="1:3">
      <c r="A280" s="7"/>
      <c r="B280" s="13" t="s">
        <v>7</v>
      </c>
      <c r="C280" s="13">
        <f>SUM(C277:C279)</f>
        <v>8</v>
      </c>
    </row>
    <row r="281" spans="1:3">
      <c r="A281" s="7" t="s">
        <v>107</v>
      </c>
      <c r="B281" s="12" t="s">
        <v>117</v>
      </c>
      <c r="C281" s="9"/>
    </row>
    <row r="282" spans="1:3">
      <c r="A282" s="7"/>
      <c r="B282" s="10" t="s">
        <v>13</v>
      </c>
      <c r="C282" s="11">
        <v>1</v>
      </c>
    </row>
    <row r="283" spans="1:3">
      <c r="A283" s="7"/>
      <c r="B283" s="10" t="s">
        <v>15</v>
      </c>
      <c r="C283" s="11">
        <v>5</v>
      </c>
    </row>
    <row r="284" spans="1:3">
      <c r="A284" s="7"/>
      <c r="B284" s="13" t="s">
        <v>7</v>
      </c>
      <c r="C284" s="13">
        <f>SUM(C282:C283)</f>
        <v>6</v>
      </c>
    </row>
    <row r="285" spans="1:3">
      <c r="A285" s="7"/>
      <c r="B285" s="7" t="s">
        <v>50</v>
      </c>
      <c r="C285" s="7">
        <f>C275+C280+C284</f>
        <v>15</v>
      </c>
    </row>
    <row r="286" spans="1:3">
      <c r="A286" s="7" t="s">
        <v>175</v>
      </c>
      <c r="B286" s="8" t="s">
        <v>118</v>
      </c>
      <c r="C286" s="9"/>
    </row>
    <row r="287" spans="1:3">
      <c r="A287" s="7"/>
      <c r="B287" s="10" t="s">
        <v>105</v>
      </c>
      <c r="C287" s="11">
        <v>1</v>
      </c>
    </row>
    <row r="288" spans="1:3">
      <c r="A288" s="7" t="s">
        <v>176</v>
      </c>
      <c r="B288" s="12" t="s">
        <v>119</v>
      </c>
      <c r="C288" s="9"/>
    </row>
    <row r="289" spans="1:3">
      <c r="A289" s="7"/>
      <c r="B289" s="10" t="s">
        <v>39</v>
      </c>
      <c r="C289" s="11">
        <v>1</v>
      </c>
    </row>
    <row r="290" spans="1:3">
      <c r="A290" s="7"/>
      <c r="B290" s="10" t="s">
        <v>14</v>
      </c>
      <c r="C290" s="11">
        <v>1</v>
      </c>
    </row>
    <row r="291" spans="1:3">
      <c r="A291" s="7"/>
      <c r="B291" s="10" t="s">
        <v>120</v>
      </c>
      <c r="C291" s="11">
        <v>4</v>
      </c>
    </row>
    <row r="292" spans="1:3">
      <c r="A292" s="7"/>
      <c r="B292" s="13" t="s">
        <v>7</v>
      </c>
      <c r="C292" s="13">
        <f>SUM(C289:C291)</f>
        <v>6</v>
      </c>
    </row>
    <row r="293" spans="1:3" ht="31.5">
      <c r="A293" s="7" t="s">
        <v>116</v>
      </c>
      <c r="B293" s="12" t="s">
        <v>121</v>
      </c>
      <c r="C293" s="9"/>
    </row>
    <row r="294" spans="1:3">
      <c r="A294" s="7"/>
      <c r="B294" s="10" t="s">
        <v>39</v>
      </c>
      <c r="C294" s="11">
        <v>1</v>
      </c>
    </row>
    <row r="295" spans="1:3">
      <c r="A295" s="7"/>
      <c r="B295" s="10" t="s">
        <v>14</v>
      </c>
      <c r="C295" s="11">
        <v>1</v>
      </c>
    </row>
    <row r="296" spans="1:3">
      <c r="A296" s="7"/>
      <c r="B296" s="10" t="s">
        <v>120</v>
      </c>
      <c r="C296" s="11">
        <v>8</v>
      </c>
    </row>
    <row r="297" spans="1:3">
      <c r="A297" s="7"/>
      <c r="B297" s="13" t="s">
        <v>7</v>
      </c>
      <c r="C297" s="14">
        <f>SUM(C294:C296)</f>
        <v>10</v>
      </c>
    </row>
    <row r="298" spans="1:3" ht="31.5">
      <c r="A298" s="7" t="s">
        <v>177</v>
      </c>
      <c r="B298" s="12" t="s">
        <v>122</v>
      </c>
      <c r="C298" s="9"/>
    </row>
    <row r="299" spans="1:3">
      <c r="A299" s="7"/>
      <c r="B299" s="10" t="s">
        <v>13</v>
      </c>
      <c r="C299" s="11">
        <v>1</v>
      </c>
    </row>
    <row r="300" spans="1:3">
      <c r="A300" s="7"/>
      <c r="B300" s="10" t="s">
        <v>14</v>
      </c>
      <c r="C300" s="11">
        <v>1</v>
      </c>
    </row>
    <row r="301" spans="1:3">
      <c r="A301" s="7"/>
      <c r="B301" s="10" t="s">
        <v>120</v>
      </c>
      <c r="C301" s="11">
        <v>4</v>
      </c>
    </row>
    <row r="302" spans="1:3">
      <c r="A302" s="7"/>
      <c r="B302" s="10" t="s">
        <v>158</v>
      </c>
      <c r="C302" s="11">
        <v>2</v>
      </c>
    </row>
    <row r="303" spans="1:3">
      <c r="A303" s="7"/>
      <c r="B303" s="13" t="s">
        <v>7</v>
      </c>
      <c r="C303" s="14">
        <f>SUM(C299:C302)</f>
        <v>8</v>
      </c>
    </row>
    <row r="304" spans="1:3" ht="31.5">
      <c r="A304" s="7" t="s">
        <v>178</v>
      </c>
      <c r="B304" s="12" t="s">
        <v>123</v>
      </c>
      <c r="C304" s="9"/>
    </row>
    <row r="305" spans="1:3">
      <c r="A305" s="7"/>
      <c r="B305" s="10" t="s">
        <v>13</v>
      </c>
      <c r="C305" s="11">
        <v>1</v>
      </c>
    </row>
    <row r="306" spans="1:3">
      <c r="A306" s="7"/>
      <c r="B306" s="10" t="s">
        <v>14</v>
      </c>
      <c r="C306" s="11">
        <v>1</v>
      </c>
    </row>
    <row r="307" spans="1:3">
      <c r="A307" s="7"/>
      <c r="B307" s="10" t="s">
        <v>120</v>
      </c>
      <c r="C307" s="11">
        <v>3</v>
      </c>
    </row>
    <row r="308" spans="1:3">
      <c r="A308" s="7"/>
      <c r="B308" s="13" t="s">
        <v>7</v>
      </c>
      <c r="C308" s="14">
        <f>SUM(C305:C307)</f>
        <v>5</v>
      </c>
    </row>
    <row r="309" spans="1:3">
      <c r="A309" s="7" t="s">
        <v>179</v>
      </c>
      <c r="B309" s="12" t="s">
        <v>124</v>
      </c>
      <c r="C309" s="9"/>
    </row>
    <row r="310" spans="1:3">
      <c r="A310" s="7"/>
      <c r="B310" s="10" t="s">
        <v>20</v>
      </c>
      <c r="C310" s="11">
        <v>1</v>
      </c>
    </row>
    <row r="311" spans="1:3">
      <c r="A311" s="7"/>
      <c r="B311" s="10" t="s">
        <v>120</v>
      </c>
      <c r="C311" s="11">
        <v>2</v>
      </c>
    </row>
    <row r="312" spans="1:3">
      <c r="A312" s="7"/>
      <c r="B312" s="13" t="s">
        <v>7</v>
      </c>
      <c r="C312" s="13">
        <f>SUM(C310:C311)</f>
        <v>3</v>
      </c>
    </row>
    <row r="313" spans="1:3">
      <c r="A313" s="7"/>
      <c r="B313" s="7" t="s">
        <v>50</v>
      </c>
      <c r="C313" s="6">
        <f>C287+C292+C297+C303+C308+C312</f>
        <v>33</v>
      </c>
    </row>
    <row r="314" spans="1:3">
      <c r="A314" s="7" t="s">
        <v>180</v>
      </c>
      <c r="B314" s="8" t="s">
        <v>132</v>
      </c>
      <c r="C314" s="6"/>
    </row>
    <row r="315" spans="1:3">
      <c r="A315" s="7"/>
      <c r="B315" s="10" t="s">
        <v>105</v>
      </c>
      <c r="C315" s="6">
        <v>1</v>
      </c>
    </row>
    <row r="316" spans="1:3" ht="31.5">
      <c r="A316" s="7" t="s">
        <v>181</v>
      </c>
      <c r="B316" s="12" t="s">
        <v>134</v>
      </c>
      <c r="C316" s="6"/>
    </row>
    <row r="317" spans="1:3">
      <c r="A317" s="7"/>
      <c r="B317" s="10" t="s">
        <v>39</v>
      </c>
      <c r="C317" s="11">
        <v>1</v>
      </c>
    </row>
    <row r="318" spans="1:3">
      <c r="A318" s="7"/>
      <c r="B318" s="10" t="s">
        <v>14</v>
      </c>
      <c r="C318" s="11">
        <v>1</v>
      </c>
    </row>
    <row r="319" spans="1:3">
      <c r="A319" s="7"/>
      <c r="B319" s="10" t="s">
        <v>15</v>
      </c>
      <c r="C319" s="11">
        <v>3</v>
      </c>
    </row>
    <row r="320" spans="1:3">
      <c r="A320" s="7"/>
      <c r="B320" s="13" t="s">
        <v>7</v>
      </c>
      <c r="C320" s="14">
        <f>SUM(C317:C319)</f>
        <v>5</v>
      </c>
    </row>
    <row r="321" spans="1:3">
      <c r="A321" s="7" t="s">
        <v>182</v>
      </c>
      <c r="B321" s="12" t="s">
        <v>136</v>
      </c>
      <c r="C321" s="6"/>
    </row>
    <row r="322" spans="1:3">
      <c r="A322" s="7"/>
      <c r="B322" s="10" t="s">
        <v>13</v>
      </c>
      <c r="C322" s="11">
        <v>1</v>
      </c>
    </row>
    <row r="323" spans="1:3">
      <c r="A323" s="7"/>
      <c r="B323" s="10" t="s">
        <v>14</v>
      </c>
      <c r="C323" s="11">
        <v>1</v>
      </c>
    </row>
    <row r="324" spans="1:3">
      <c r="A324" s="7"/>
      <c r="B324" s="10" t="s">
        <v>15</v>
      </c>
      <c r="C324" s="11">
        <v>6</v>
      </c>
    </row>
    <row r="325" spans="1:3">
      <c r="A325" s="7"/>
      <c r="B325" s="10" t="s">
        <v>24</v>
      </c>
      <c r="C325" s="11">
        <v>7</v>
      </c>
    </row>
    <row r="326" spans="1:3">
      <c r="A326" s="7"/>
      <c r="B326" s="10" t="s">
        <v>159</v>
      </c>
      <c r="C326" s="11">
        <v>3</v>
      </c>
    </row>
    <row r="327" spans="1:3">
      <c r="A327" s="7"/>
      <c r="B327" s="13" t="s">
        <v>137</v>
      </c>
      <c r="C327" s="14">
        <f>SUM(C322:C326)</f>
        <v>18</v>
      </c>
    </row>
    <row r="328" spans="1:3">
      <c r="A328" s="7" t="s">
        <v>186</v>
      </c>
      <c r="B328" s="12" t="s">
        <v>138</v>
      </c>
      <c r="C328" s="6"/>
    </row>
    <row r="329" spans="1:3">
      <c r="A329" s="7"/>
      <c r="B329" s="10" t="s">
        <v>13</v>
      </c>
      <c r="C329" s="11">
        <v>1</v>
      </c>
    </row>
    <row r="330" spans="1:3">
      <c r="A330" s="7"/>
      <c r="B330" s="10" t="s">
        <v>14</v>
      </c>
      <c r="C330" s="11">
        <v>1</v>
      </c>
    </row>
    <row r="331" spans="1:3">
      <c r="A331" s="7"/>
      <c r="B331" s="10" t="s">
        <v>15</v>
      </c>
      <c r="C331" s="11">
        <v>1</v>
      </c>
    </row>
    <row r="332" spans="1:3">
      <c r="A332" s="7"/>
      <c r="B332" s="10" t="s">
        <v>24</v>
      </c>
      <c r="C332" s="11">
        <v>6</v>
      </c>
    </row>
    <row r="333" spans="1:3">
      <c r="A333" s="7"/>
      <c r="B333" s="10" t="s">
        <v>159</v>
      </c>
      <c r="C333" s="11">
        <v>3</v>
      </c>
    </row>
    <row r="334" spans="1:3">
      <c r="A334" s="7"/>
      <c r="B334" s="13" t="s">
        <v>137</v>
      </c>
      <c r="C334" s="14">
        <f>SUM(C329:C333)</f>
        <v>12</v>
      </c>
    </row>
    <row r="335" spans="1:3">
      <c r="A335" s="7" t="s">
        <v>187</v>
      </c>
      <c r="B335" s="12" t="s">
        <v>139</v>
      </c>
      <c r="C335" s="6"/>
    </row>
    <row r="336" spans="1:3">
      <c r="A336" s="7"/>
      <c r="B336" s="10" t="s">
        <v>13</v>
      </c>
      <c r="C336" s="11">
        <v>1</v>
      </c>
    </row>
    <row r="337" spans="1:3">
      <c r="A337" s="7"/>
      <c r="B337" s="10" t="s">
        <v>14</v>
      </c>
      <c r="C337" s="11">
        <v>1</v>
      </c>
    </row>
    <row r="338" spans="1:3">
      <c r="A338" s="7"/>
      <c r="B338" s="10" t="s">
        <v>15</v>
      </c>
      <c r="C338" s="11">
        <v>5</v>
      </c>
    </row>
    <row r="339" spans="1:3">
      <c r="A339" s="7"/>
      <c r="B339" s="10" t="s">
        <v>24</v>
      </c>
      <c r="C339" s="11">
        <v>5</v>
      </c>
    </row>
    <row r="340" spans="1:3">
      <c r="A340" s="7"/>
      <c r="B340" s="10" t="s">
        <v>159</v>
      </c>
      <c r="C340" s="11">
        <v>2</v>
      </c>
    </row>
    <row r="341" spans="1:3">
      <c r="A341" s="7"/>
      <c r="B341" s="13" t="s">
        <v>137</v>
      </c>
      <c r="C341" s="14">
        <f>SUM(C336:C340)</f>
        <v>14</v>
      </c>
    </row>
    <row r="342" spans="1:3" ht="31.5">
      <c r="A342" s="7" t="s">
        <v>188</v>
      </c>
      <c r="B342" s="12" t="s">
        <v>140</v>
      </c>
      <c r="C342" s="6"/>
    </row>
    <row r="343" spans="1:3">
      <c r="A343" s="7"/>
      <c r="B343" s="10" t="s">
        <v>13</v>
      </c>
      <c r="C343" s="11">
        <v>1</v>
      </c>
    </row>
    <row r="344" spans="1:3">
      <c r="A344" s="7"/>
      <c r="B344" s="10" t="s">
        <v>14</v>
      </c>
      <c r="C344" s="11">
        <v>1</v>
      </c>
    </row>
    <row r="345" spans="1:3">
      <c r="A345" s="7"/>
      <c r="B345" s="10" t="s">
        <v>15</v>
      </c>
      <c r="C345" s="11">
        <v>6</v>
      </c>
    </row>
    <row r="346" spans="1:3">
      <c r="A346" s="7"/>
      <c r="B346" s="13" t="s">
        <v>7</v>
      </c>
      <c r="C346" s="14">
        <f>SUM(C343:C345)</f>
        <v>8</v>
      </c>
    </row>
    <row r="347" spans="1:3" ht="31.5">
      <c r="A347" s="7" t="s">
        <v>189</v>
      </c>
      <c r="B347" s="12" t="s">
        <v>141</v>
      </c>
      <c r="C347" s="6"/>
    </row>
    <row r="348" spans="1:3">
      <c r="A348" s="7"/>
      <c r="B348" s="10" t="s">
        <v>13</v>
      </c>
      <c r="C348" s="11">
        <v>1</v>
      </c>
    </row>
    <row r="349" spans="1:3">
      <c r="A349" s="7"/>
      <c r="B349" s="10" t="s">
        <v>14</v>
      </c>
      <c r="C349" s="11">
        <v>1</v>
      </c>
    </row>
    <row r="350" spans="1:3">
      <c r="A350" s="7"/>
      <c r="B350" s="10" t="s">
        <v>15</v>
      </c>
      <c r="C350" s="11">
        <v>6</v>
      </c>
    </row>
    <row r="351" spans="1:3">
      <c r="A351" s="7"/>
      <c r="B351" s="13" t="s">
        <v>7</v>
      </c>
      <c r="C351" s="14">
        <f>SUM(C348:C350)</f>
        <v>8</v>
      </c>
    </row>
    <row r="352" spans="1:3">
      <c r="A352" s="7"/>
      <c r="B352" s="7" t="s">
        <v>50</v>
      </c>
      <c r="C352" s="6">
        <f>C315+C320+C327+C334+C341+C346+C351</f>
        <v>66</v>
      </c>
    </row>
    <row r="353" spans="1:3">
      <c r="A353" s="7" t="s">
        <v>125</v>
      </c>
      <c r="B353" s="8" t="s">
        <v>126</v>
      </c>
      <c r="C353" s="11"/>
    </row>
    <row r="354" spans="1:3">
      <c r="A354" s="7"/>
      <c r="B354" s="10" t="s">
        <v>105</v>
      </c>
      <c r="C354" s="13">
        <v>1</v>
      </c>
    </row>
    <row r="355" spans="1:3">
      <c r="A355" s="7" t="s">
        <v>127</v>
      </c>
      <c r="B355" s="12" t="s">
        <v>128</v>
      </c>
      <c r="C355" s="9"/>
    </row>
    <row r="356" spans="1:3">
      <c r="A356" s="7"/>
      <c r="B356" s="10" t="s">
        <v>39</v>
      </c>
      <c r="C356" s="11">
        <v>1</v>
      </c>
    </row>
    <row r="357" spans="1:3">
      <c r="A357" s="7"/>
      <c r="B357" s="10" t="s">
        <v>15</v>
      </c>
      <c r="C357" s="11">
        <v>3</v>
      </c>
    </row>
    <row r="358" spans="1:3">
      <c r="A358" s="7"/>
      <c r="B358" s="13" t="s">
        <v>7</v>
      </c>
      <c r="C358" s="13">
        <f>SUM(C356:C357)</f>
        <v>4</v>
      </c>
    </row>
    <row r="359" spans="1:3">
      <c r="A359" s="7" t="s">
        <v>129</v>
      </c>
      <c r="B359" s="12" t="s">
        <v>130</v>
      </c>
      <c r="C359" s="7"/>
    </row>
    <row r="360" spans="1:3">
      <c r="A360" s="7"/>
      <c r="B360" s="10" t="s">
        <v>13</v>
      </c>
      <c r="C360" s="9">
        <v>1</v>
      </c>
    </row>
    <row r="361" spans="1:3">
      <c r="A361" s="7"/>
      <c r="B361" s="10" t="s">
        <v>15</v>
      </c>
      <c r="C361" s="11">
        <v>3</v>
      </c>
    </row>
    <row r="362" spans="1:3">
      <c r="A362" s="7"/>
      <c r="B362" s="13" t="s">
        <v>7</v>
      </c>
      <c r="C362" s="13">
        <f>SUM(C360:C361)</f>
        <v>4</v>
      </c>
    </row>
    <row r="363" spans="1:3">
      <c r="A363" s="7"/>
      <c r="B363" s="7" t="s">
        <v>50</v>
      </c>
      <c r="C363" s="11">
        <f>C354+C358+C362</f>
        <v>9</v>
      </c>
    </row>
    <row r="364" spans="1:3">
      <c r="A364" s="7" t="s">
        <v>131</v>
      </c>
      <c r="B364" s="20" t="s">
        <v>190</v>
      </c>
      <c r="C364" s="11"/>
    </row>
    <row r="365" spans="1:3">
      <c r="A365" s="7"/>
      <c r="B365" s="10" t="s">
        <v>105</v>
      </c>
      <c r="C365" s="11">
        <v>1</v>
      </c>
    </row>
    <row r="366" spans="1:3">
      <c r="A366" s="7" t="s">
        <v>133</v>
      </c>
      <c r="B366" s="21" t="s">
        <v>143</v>
      </c>
      <c r="C366" s="11"/>
    </row>
    <row r="367" spans="1:3">
      <c r="A367" s="7"/>
      <c r="B367" s="22" t="s">
        <v>39</v>
      </c>
      <c r="C367" s="11">
        <v>1</v>
      </c>
    </row>
    <row r="368" spans="1:3">
      <c r="A368" s="7"/>
      <c r="B368" s="22" t="s">
        <v>14</v>
      </c>
      <c r="C368" s="11">
        <v>1</v>
      </c>
    </row>
    <row r="369" spans="1:3">
      <c r="A369" s="7"/>
      <c r="B369" s="22" t="s">
        <v>15</v>
      </c>
      <c r="C369" s="11">
        <v>3</v>
      </c>
    </row>
    <row r="370" spans="1:3">
      <c r="A370" s="7"/>
      <c r="B370" s="22" t="s">
        <v>144</v>
      </c>
      <c r="C370" s="11">
        <v>3</v>
      </c>
    </row>
    <row r="371" spans="1:3">
      <c r="A371" s="7"/>
      <c r="B371" s="22" t="s">
        <v>92</v>
      </c>
      <c r="C371" s="11">
        <v>7</v>
      </c>
    </row>
    <row r="372" spans="1:3">
      <c r="A372" s="7"/>
      <c r="B372" s="13" t="s">
        <v>7</v>
      </c>
      <c r="C372" s="14">
        <f>SUM(C367:C371)</f>
        <v>15</v>
      </c>
    </row>
    <row r="373" spans="1:3">
      <c r="A373" s="7" t="s">
        <v>135</v>
      </c>
      <c r="B373" s="21" t="s">
        <v>191</v>
      </c>
      <c r="C373" s="11"/>
    </row>
    <row r="374" spans="1:3">
      <c r="A374" s="7"/>
      <c r="B374" s="22" t="s">
        <v>13</v>
      </c>
      <c r="C374" s="11">
        <v>1</v>
      </c>
    </row>
    <row r="375" spans="1:3">
      <c r="A375" s="7"/>
      <c r="B375" s="22" t="s">
        <v>14</v>
      </c>
      <c r="C375" s="11">
        <v>1</v>
      </c>
    </row>
    <row r="376" spans="1:3">
      <c r="A376" s="7"/>
      <c r="B376" s="22" t="s">
        <v>15</v>
      </c>
      <c r="C376" s="11">
        <v>2</v>
      </c>
    </row>
    <row r="377" spans="1:3">
      <c r="A377" s="7"/>
      <c r="B377" s="22" t="s">
        <v>24</v>
      </c>
      <c r="C377" s="11">
        <v>1</v>
      </c>
    </row>
    <row r="378" spans="1:3">
      <c r="A378" s="7"/>
      <c r="B378" s="13" t="s">
        <v>7</v>
      </c>
      <c r="C378" s="14">
        <f>SUM(C374:C377)</f>
        <v>5</v>
      </c>
    </row>
    <row r="379" spans="1:3">
      <c r="A379" s="7"/>
      <c r="B379" s="7" t="s">
        <v>50</v>
      </c>
      <c r="C379" s="6">
        <f>C365+C372+C378</f>
        <v>21</v>
      </c>
    </row>
    <row r="380" spans="1:3" ht="31.5">
      <c r="A380" s="7" t="s">
        <v>142</v>
      </c>
      <c r="B380" s="23" t="s">
        <v>192</v>
      </c>
      <c r="C380" s="11"/>
    </row>
    <row r="381" spans="1:3">
      <c r="A381" s="7"/>
      <c r="B381" s="10" t="s">
        <v>105</v>
      </c>
      <c r="C381" s="11">
        <v>1</v>
      </c>
    </row>
    <row r="382" spans="1:3">
      <c r="A382" s="7" t="s">
        <v>196</v>
      </c>
      <c r="B382" s="21" t="s">
        <v>193</v>
      </c>
      <c r="C382" s="11"/>
    </row>
    <row r="383" spans="1:3">
      <c r="A383" s="7"/>
      <c r="B383" s="22" t="s">
        <v>13</v>
      </c>
      <c r="C383" s="11">
        <v>1</v>
      </c>
    </row>
    <row r="384" spans="1:3" ht="47.25">
      <c r="A384" s="7"/>
      <c r="B384" s="24" t="s">
        <v>145</v>
      </c>
      <c r="C384" s="11">
        <v>1</v>
      </c>
    </row>
    <row r="385" spans="1:3">
      <c r="A385" s="7"/>
      <c r="B385" s="22" t="s">
        <v>144</v>
      </c>
      <c r="C385" s="11">
        <v>1</v>
      </c>
    </row>
    <row r="386" spans="1:3">
      <c r="A386" s="7"/>
      <c r="B386" s="22" t="s">
        <v>147</v>
      </c>
      <c r="C386" s="11">
        <v>4</v>
      </c>
    </row>
    <row r="387" spans="1:3">
      <c r="A387" s="7"/>
      <c r="B387" s="13" t="s">
        <v>7</v>
      </c>
      <c r="C387" s="14">
        <f>SUM(C383:C386)</f>
        <v>7</v>
      </c>
    </row>
    <row r="388" spans="1:3">
      <c r="A388" s="7" t="s">
        <v>195</v>
      </c>
      <c r="B388" s="21" t="s">
        <v>194</v>
      </c>
      <c r="C388" s="6"/>
    </row>
    <row r="389" spans="1:3">
      <c r="A389" s="7"/>
      <c r="B389" s="22" t="s">
        <v>39</v>
      </c>
      <c r="C389" s="11">
        <v>1</v>
      </c>
    </row>
    <row r="390" spans="1:3">
      <c r="A390" s="7"/>
      <c r="B390" s="22" t="s">
        <v>14</v>
      </c>
      <c r="C390" s="11">
        <v>1</v>
      </c>
    </row>
    <row r="391" spans="1:3">
      <c r="A391" s="7"/>
      <c r="B391" s="25" t="s">
        <v>15</v>
      </c>
      <c r="C391" s="11">
        <v>2</v>
      </c>
    </row>
    <row r="392" spans="1:3">
      <c r="A392" s="7"/>
      <c r="B392" s="25" t="s">
        <v>144</v>
      </c>
      <c r="C392" s="11">
        <v>1</v>
      </c>
    </row>
    <row r="393" spans="1:3">
      <c r="A393" s="7"/>
      <c r="B393" s="25" t="s">
        <v>92</v>
      </c>
      <c r="C393" s="11">
        <v>1</v>
      </c>
    </row>
    <row r="394" spans="1:3">
      <c r="A394" s="7"/>
      <c r="B394" s="25" t="s">
        <v>146</v>
      </c>
      <c r="C394" s="11">
        <v>1</v>
      </c>
    </row>
    <row r="395" spans="1:3">
      <c r="A395" s="7"/>
      <c r="B395" s="13" t="s">
        <v>7</v>
      </c>
      <c r="C395" s="14">
        <f>SUM(C389:C394)</f>
        <v>7</v>
      </c>
    </row>
    <row r="396" spans="1:3">
      <c r="A396" s="7"/>
      <c r="B396" s="7" t="s">
        <v>50</v>
      </c>
      <c r="C396" s="6">
        <f>C381+C387+C395</f>
        <v>15</v>
      </c>
    </row>
    <row r="397" spans="1:3">
      <c r="A397" s="7" t="s">
        <v>148</v>
      </c>
      <c r="B397" s="8" t="s">
        <v>149</v>
      </c>
      <c r="C397" s="6"/>
    </row>
    <row r="398" spans="1:3">
      <c r="A398" s="7"/>
      <c r="B398" s="10" t="s">
        <v>20</v>
      </c>
      <c r="C398" s="11">
        <v>1</v>
      </c>
    </row>
    <row r="399" spans="1:3">
      <c r="A399" s="7"/>
      <c r="B399" s="10" t="s">
        <v>15</v>
      </c>
      <c r="C399" s="11">
        <v>2</v>
      </c>
    </row>
    <row r="400" spans="1:3">
      <c r="A400" s="7"/>
      <c r="B400" s="7" t="s">
        <v>7</v>
      </c>
      <c r="C400" s="6">
        <f>SUM(C398:C399)</f>
        <v>3</v>
      </c>
    </row>
    <row r="401" spans="1:3">
      <c r="A401" s="7" t="s">
        <v>183</v>
      </c>
      <c r="B401" s="8" t="s">
        <v>150</v>
      </c>
      <c r="C401" s="6"/>
    </row>
    <row r="402" spans="1:3">
      <c r="A402" s="7"/>
      <c r="B402" s="10" t="s">
        <v>20</v>
      </c>
      <c r="C402" s="11">
        <v>1</v>
      </c>
    </row>
    <row r="403" spans="1:3">
      <c r="A403" s="7"/>
      <c r="B403" s="10" t="s">
        <v>15</v>
      </c>
      <c r="C403" s="11">
        <v>3</v>
      </c>
    </row>
    <row r="404" spans="1:3">
      <c r="A404" s="7"/>
      <c r="B404" s="7" t="s">
        <v>7</v>
      </c>
      <c r="C404" s="6">
        <f>SUM(C402:C403)</f>
        <v>4</v>
      </c>
    </row>
    <row r="405" spans="1:3">
      <c r="A405" s="7" t="s">
        <v>151</v>
      </c>
      <c r="B405" s="7" t="s">
        <v>197</v>
      </c>
      <c r="C405" s="6"/>
    </row>
    <row r="406" spans="1:3">
      <c r="A406" s="7"/>
      <c r="B406" s="25" t="s">
        <v>20</v>
      </c>
      <c r="C406" s="6">
        <v>1</v>
      </c>
    </row>
    <row r="407" spans="1:3">
      <c r="A407" s="7"/>
      <c r="B407" s="25" t="s">
        <v>15</v>
      </c>
      <c r="C407" s="6">
        <v>1</v>
      </c>
    </row>
    <row r="408" spans="1:3">
      <c r="A408" s="7"/>
      <c r="B408" s="7" t="s">
        <v>7</v>
      </c>
      <c r="C408" s="6">
        <f>SUM(C406:C407)</f>
        <v>2</v>
      </c>
    </row>
    <row r="409" spans="1:3">
      <c r="A409" s="7" t="s">
        <v>198</v>
      </c>
      <c r="B409" s="8" t="s">
        <v>152</v>
      </c>
      <c r="C409" s="6"/>
    </row>
    <row r="410" spans="1:3">
      <c r="A410" s="7"/>
      <c r="B410" s="10" t="s">
        <v>20</v>
      </c>
      <c r="C410" s="11">
        <v>1</v>
      </c>
    </row>
    <row r="411" spans="1:3">
      <c r="A411" s="9"/>
      <c r="B411" s="10" t="s">
        <v>153</v>
      </c>
      <c r="C411" s="9">
        <v>1</v>
      </c>
    </row>
    <row r="412" spans="1:3">
      <c r="A412" s="27"/>
      <c r="B412" s="7" t="s">
        <v>7</v>
      </c>
      <c r="C412" s="6">
        <f>SUM(C410:C411)</f>
        <v>2</v>
      </c>
    </row>
    <row r="413" spans="1:3" ht="31.5">
      <c r="A413" s="7" t="s">
        <v>199</v>
      </c>
      <c r="B413" s="8" t="s">
        <v>154</v>
      </c>
      <c r="C413" s="6">
        <v>1</v>
      </c>
    </row>
    <row r="414" spans="1:3">
      <c r="A414" s="7" t="s">
        <v>200</v>
      </c>
      <c r="B414" s="8" t="s">
        <v>201</v>
      </c>
      <c r="C414" s="6">
        <v>1</v>
      </c>
    </row>
    <row r="415" spans="1:3">
      <c r="A415" s="27"/>
      <c r="B415" s="8" t="s">
        <v>160</v>
      </c>
      <c r="C415" s="6">
        <f>SUM(C10+C98+C177+C206+C236+C273+C285+C313+C352+C363+C379+C396+C400+C404+C408+C409+C412+C413+C414)</f>
        <v>719</v>
      </c>
    </row>
    <row r="416" spans="1:3">
      <c r="B416" s="26"/>
    </row>
  </sheetData>
  <mergeCells count="1">
    <mergeCell ref="A3:C3"/>
  </mergeCells>
  <pageMargins left="1.1811023622047245" right="0.39370078740157483" top="0.78740157480314965" bottom="0.78740157480314965" header="0.31496062992125984" footer="0.31496062992125984"/>
  <pageSetup paperSize="9" scale="8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Штатний ІФ</vt:lpstr>
      <vt:lpstr>Лист1</vt:lpstr>
      <vt:lpstr>'Штатний ІФ'!Область_печати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u09001-US</dc:creator>
  <cp:lastModifiedBy>a09001-US</cp:lastModifiedBy>
  <cp:lastPrinted>2024-12-27T11:04:07Z</cp:lastPrinted>
  <dcterms:created xsi:type="dcterms:W3CDTF">2024-01-03T12:12:24Z</dcterms:created>
  <dcterms:modified xsi:type="dcterms:W3CDTF">2024-12-27T11:04:24Z</dcterms:modified>
</cp:coreProperties>
</file>