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вакансії січень 2025\"/>
    </mc:Choice>
  </mc:AlternateContent>
  <bookViews>
    <workbookView xWindow="0" yWindow="0" windowWidth="28800" windowHeight="12135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</externalReferences>
  <calcPr calcId="152511"/>
</workbook>
</file>

<file path=xl/calcChain.xml><?xml version="1.0" encoding="utf-8"?>
<calcChain xmlns="http://schemas.openxmlformats.org/spreadsheetml/2006/main">
  <c r="F26" i="1" l="1"/>
  <c r="G26" i="1" s="1"/>
  <c r="F25" i="1"/>
  <c r="G25" i="1" s="1"/>
  <c r="I24" i="1"/>
  <c r="K24" i="1" s="1"/>
  <c r="H24" i="1"/>
  <c r="J24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I18" i="1"/>
  <c r="K18" i="1" s="1"/>
  <c r="H18" i="1"/>
  <c r="J18" i="1" s="1"/>
  <c r="F18" i="1"/>
  <c r="G18" i="1" s="1"/>
  <c r="F17" i="1"/>
  <c r="G17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I4" i="1"/>
  <c r="K4" i="1" s="1"/>
  <c r="H4" i="1"/>
  <c r="J4" i="1" s="1"/>
  <c r="G4" i="1"/>
  <c r="F4" i="1"/>
</calcChain>
</file>

<file path=xl/sharedStrings.xml><?xml version="1.0" encoding="utf-8"?>
<sst xmlns="http://schemas.openxmlformats.org/spreadsheetml/2006/main" count="64" uniqueCount="64">
  <si>
    <t>Форма №5ПФ (область працючі ЗВЕДЕНА)</t>
  </si>
  <si>
    <t>Головне управління ПФУ в Хмельницькій області</t>
  </si>
  <si>
    <t>Звіт про розподіл пенсіонерів за розмірами призначених місячних пенсій (працюючі пенсіонери)</t>
  </si>
  <si>
    <t>Назва показників</t>
  </si>
  <si>
    <t>№№ рядків</t>
  </si>
  <si>
    <r>
      <t xml:space="preserve">Чисельність </t>
    </r>
    <r>
      <rPr>
        <b/>
        <u/>
        <sz val="9"/>
        <rFont val="Times New Roman"/>
        <family val="1"/>
        <charset val="204"/>
      </rPr>
      <t>працюючих</t>
    </r>
    <r>
      <rPr>
        <sz val="9"/>
        <rFont val="Times New Roman"/>
        <family val="1"/>
        <charset val="204"/>
      </rPr>
      <t xml:space="preserve"> пенсіонерів усіх категорій (осіб)</t>
    </r>
  </si>
  <si>
    <t>Сума призначених пенсій з цільовою грошовою допомогою з урахуванням індексації, 
(грн.коп.)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</si>
  <si>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</si>
  <si>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</si>
  <si>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</si>
  <si>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</si>
  <si>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</si>
  <si>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</si>
  <si>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</si>
  <si>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</si>
  <si>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</si>
  <si>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</si>
  <si>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</si>
  <si>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</si>
  <si>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</si>
  <si>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</si>
  <si>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</si>
  <si>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</si>
  <si>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</si>
  <si>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</si>
  <si>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</si>
  <si>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</si>
  <si>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</si>
  <si>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</si>
  <si>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</si>
  <si>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</si>
  <si>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</si>
  <si>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</si>
  <si>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</si>
  <si>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</si>
  <si>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</si>
  <si>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</si>
  <si>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</si>
  <si>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</si>
  <si>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</si>
  <si>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</si>
  <si>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</si>
  <si>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</si>
  <si>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</si>
  <si>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</si>
  <si>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</si>
  <si>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</si>
  <si>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</si>
  <si>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</si>
  <si>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</si>
  <si>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 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</si>
  <si>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</si>
  <si>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</si>
  <si>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</si>
  <si>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</si>
  <si>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</si>
  <si>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пенсіонери(85%  признач.розміру)</t>
  </si>
  <si>
    <t>24</t>
  </si>
  <si>
    <t>Довідково: ті які працюють на спец посадах «виплата пенсій припинена»</t>
  </si>
  <si>
    <t>25</t>
  </si>
  <si>
    <t>Виконавець ___________________________
                             (прізвище, номер телефону)</t>
  </si>
  <si>
    <t>Керівник _____________________________
                         (підпис) (прізвище, ініціали)</t>
  </si>
  <si>
    <t>"______" __________________ 20          р.</t>
  </si>
  <si>
    <t xml:space="preserve">у 4 кварталі 2024 року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</si>
</sst>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9"/>
      <name val="Times New Roman"/>
      <family val="1"/>
      <charset val="204"/>
    </font>
    <font>
      <b/>
      <u/>
      <sz val="9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8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" fontId="2" fillId="0" borderId="0" xfId="0" applyNumberFormat="1" applyFont="1"/>
    <xf numFmtId="1" fontId="3" fillId="0" borderId="0" xfId="0" applyNumberFormat="1" applyFont="1"/>
    <xf numFmtId="3" fontId="3" fillId="0" borderId="0" xfId="0" applyNumberFormat="1" applyFont="1"/>
    <xf numFmtId="3" fontId="2" fillId="0" borderId="0" xfId="0" applyNumberFormat="1" applyFont="1"/>
    <xf numFmtId="4" fontId="2" fillId="0" borderId="0" xfId="0" applyNumberFormat="1" applyFont="1"/>
    <xf numFmtId="4" fontId="3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3" fontId="4" fillId="0" borderId="2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wrapText="1"/>
    </xf>
    <xf numFmtId="3" fontId="2" fillId="0" borderId="2" xfId="0" applyNumberFormat="1" applyFont="1" applyBorder="1" applyAlignment="1">
      <alignment horizontal="right"/>
    </xf>
    <xf numFmtId="4" fontId="2" fillId="0" borderId="2" xfId="0" applyNumberFormat="1" applyFont="1" applyBorder="1" applyAlignment="1">
      <alignment horizontal="right"/>
    </xf>
    <xf numFmtId="0" fontId="0" fillId="0" borderId="0" xfId="0" applyAlignment="1">
      <alignment horizontal="right" wrapText="1"/>
    </xf>
    <xf numFmtId="0" fontId="7" fillId="0" borderId="0" xfId="0" applyFont="1"/>
    <xf numFmtId="49" fontId="6" fillId="0" borderId="0" xfId="0" applyNumberFormat="1" applyFont="1" applyAlignment="1">
      <alignment horizontal="left" wrapText="1"/>
    </xf>
    <xf numFmtId="49" fontId="8" fillId="0" borderId="0" xfId="0" applyNumberFormat="1" applyFont="1" applyAlignment="1">
      <alignment horizontal="left"/>
    </xf>
    <xf numFmtId="0" fontId="6" fillId="0" borderId="0" xfId="0" applyFont="1" applyAlignment="1">
      <alignment horizontal="left" wrapText="1"/>
    </xf>
    <xf numFmtId="4" fontId="8" fillId="0" borderId="0" xfId="0" applyNumberFormat="1" applyFont="1" applyAlignment="1">
      <alignment horizontal="left"/>
    </xf>
    <xf numFmtId="0" fontId="8" fillId="0" borderId="0" xfId="0" applyFont="1"/>
    <xf numFmtId="4" fontId="8" fillId="0" borderId="0" xfId="0" applyNumberFormat="1" applyFont="1"/>
    <xf numFmtId="49" fontId="8" fillId="0" borderId="0" xfId="0" applyNumberFormat="1" applyFont="1" applyAlignment="1">
      <alignment wrapText="1"/>
    </xf>
    <xf numFmtId="49" fontId="8" fillId="0" borderId="0" xfId="0" applyNumberFormat="1" applyFont="1" applyAlignment="1">
      <alignment horizontal="center"/>
    </xf>
    <xf numFmtId="3" fontId="8" fillId="0" borderId="0" xfId="0" applyNumberFormat="1" applyFont="1"/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6" fillId="0" borderId="4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!!!1&#1083;&#1080;&#1089;&#1090;&#1080;\2021\!_5PF\10\Dodat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!!!1&#1083;&#1080;&#1089;&#1090;&#1080;\2021\!_5PF\10\Dodatok%20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!!!1&#1083;&#1080;&#1089;&#1090;&#1080;\2021\!_5PF\10\Dodatok%20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M6" sqref="M6"/>
    </sheetView>
  </sheetViews>
  <sheetFormatPr defaultColWidth="8" defaultRowHeight="11.25" x14ac:dyDescent="0.2"/>
  <cols>
    <col min="1" max="1" width="31.85546875" style="11" customWidth="1"/>
    <col min="2" max="2" width="5.42578125" style="12" customWidth="1"/>
    <col min="3" max="3" width="10.28515625" style="8" customWidth="1"/>
    <col min="4" max="4" width="18.42578125" style="9" customWidth="1"/>
    <col min="5" max="5" width="20.28515625" style="9" customWidth="1"/>
    <col min="6" max="6" width="8" style="1" hidden="1" customWidth="1"/>
    <col min="7" max="7" width="8" style="2" hidden="1" customWidth="1"/>
    <col min="8" max="9" width="8" style="1" hidden="1" customWidth="1"/>
    <col min="10" max="11" width="8" style="2" hidden="1" customWidth="1"/>
    <col min="12" max="16384" width="8" style="1"/>
  </cols>
  <sheetData>
    <row r="1" spans="1:11" ht="12.75" x14ac:dyDescent="0.2">
      <c r="A1" s="36" t="s">
        <v>0</v>
      </c>
      <c r="B1" s="36"/>
      <c r="C1" s="36"/>
      <c r="D1" s="36"/>
      <c r="E1" s="36"/>
    </row>
    <row r="2" spans="1:11" s="3" customFormat="1" ht="12.75" x14ac:dyDescent="0.2">
      <c r="A2" s="36" t="s">
        <v>1</v>
      </c>
      <c r="B2" s="36"/>
      <c r="C2" s="36"/>
      <c r="D2" s="36"/>
      <c r="E2" s="36"/>
      <c r="G2" s="4"/>
      <c r="J2" s="4"/>
      <c r="K2" s="4"/>
    </row>
    <row r="3" spans="1:11" s="5" customFormat="1" ht="12.75" x14ac:dyDescent="0.2">
      <c r="A3" s="36" t="s">
        <v>2</v>
      </c>
      <c r="B3" s="36"/>
      <c r="C3" s="36"/>
      <c r="D3" s="36"/>
      <c r="E3" s="36"/>
      <c r="G3" s="6"/>
      <c r="J3" s="6"/>
      <c r="K3" s="6"/>
    </row>
    <row r="4" spans="1:11" ht="12.75" x14ac:dyDescent="0.2">
      <c r="A4" s="36" t="s">
        <v>63</v>
      </c>
      <c r="B4" s="36"/>
      <c r="C4" s="36"/>
      <c r="D4" s="36"/>
      <c r="E4" s="36"/>
      <c r="F4" s="1" t="e">
        <f>[1]Dodatok1!#REF!</f>
        <v>#REF!</v>
      </c>
      <c r="G4" s="7" t="e">
        <f t="shared" ref="G4:G15" si="0">F4-C8</f>
        <v>#REF!</v>
      </c>
      <c r="H4" s="8">
        <f>SUM(C9:C19)</f>
        <v>68774</v>
      </c>
      <c r="I4" s="9">
        <f>SUM(D9:D21)</f>
        <v>561759.19999999995</v>
      </c>
      <c r="J4" s="7">
        <f>H4-C8</f>
        <v>-33927</v>
      </c>
      <c r="K4" s="10">
        <f>I4-D8</f>
        <v>0</v>
      </c>
    </row>
    <row r="5" spans="1:11" x14ac:dyDescent="0.2">
      <c r="F5" s="1" t="e">
        <f>[1]Dodatok1!#REF!</f>
        <v>#REF!</v>
      </c>
      <c r="G5" s="7" t="e">
        <f t="shared" si="0"/>
        <v>#REF!</v>
      </c>
    </row>
    <row r="6" spans="1:11" ht="84" x14ac:dyDescent="0.2">
      <c r="A6" s="13" t="s">
        <v>3</v>
      </c>
      <c r="B6" s="14" t="s">
        <v>4</v>
      </c>
      <c r="C6" s="15" t="s">
        <v>5</v>
      </c>
      <c r="D6" s="16" t="s">
        <v>6</v>
      </c>
      <c r="E6" s="17" t="s">
        <v>7</v>
      </c>
      <c r="F6" s="1" t="e">
        <f>[1]Dodatok1!#REF!</f>
        <v>#REF!</v>
      </c>
      <c r="G6" s="7" t="e">
        <f t="shared" si="0"/>
        <v>#REF!</v>
      </c>
    </row>
    <row r="7" spans="1:11" ht="12" x14ac:dyDescent="0.2">
      <c r="A7" s="18" t="s">
        <v>8</v>
      </c>
      <c r="B7" s="19" t="s">
        <v>9</v>
      </c>
      <c r="C7" s="20">
        <v>1</v>
      </c>
      <c r="D7" s="20">
        <v>2</v>
      </c>
      <c r="E7" s="20">
        <v>3</v>
      </c>
      <c r="F7" s="1" t="e">
        <f>[1]Dodatok1!#REF!</f>
        <v>#REF!</v>
      </c>
      <c r="G7" s="7" t="e">
        <f t="shared" si="0"/>
        <v>#REF!</v>
      </c>
    </row>
    <row r="8" spans="1:11" ht="48" x14ac:dyDescent="0.2">
      <c r="A8" s="21" t="s">
        <v>10</v>
      </c>
      <c r="B8" s="19" t="s">
        <v>11</v>
      </c>
      <c r="C8" s="22">
        <v>102701</v>
      </c>
      <c r="D8" s="23">
        <v>561759.19999999995</v>
      </c>
      <c r="E8" s="23">
        <v>5469.85</v>
      </c>
      <c r="F8" s="1" t="e">
        <f>[1]Dodatok1!#REF!</f>
        <v>#REF!</v>
      </c>
      <c r="G8" s="7" t="e">
        <f t="shared" si="0"/>
        <v>#REF!</v>
      </c>
    </row>
    <row r="9" spans="1:11" ht="12" x14ac:dyDescent="0.2">
      <c r="A9" s="21" t="s">
        <v>12</v>
      </c>
      <c r="B9" s="19" t="s">
        <v>13</v>
      </c>
      <c r="C9" s="22">
        <v>7</v>
      </c>
      <c r="D9" s="23">
        <v>4.0999999999999996</v>
      </c>
      <c r="E9" s="23">
        <v>590.16</v>
      </c>
      <c r="F9" s="1" t="e">
        <f>[1]Dodatok1!#REF!</f>
        <v>#REF!</v>
      </c>
      <c r="G9" s="7" t="e">
        <f t="shared" si="0"/>
        <v>#REF!</v>
      </c>
    </row>
    <row r="10" spans="1:11" ht="12" x14ac:dyDescent="0.2">
      <c r="A10" s="21" t="s">
        <v>14</v>
      </c>
      <c r="B10" s="19" t="s">
        <v>15</v>
      </c>
      <c r="C10" s="22">
        <v>19</v>
      </c>
      <c r="D10" s="23">
        <v>16.8</v>
      </c>
      <c r="E10" s="23">
        <v>885.38</v>
      </c>
      <c r="F10" s="1" t="e">
        <f>[1]Dodatok1!#REF!</f>
        <v>#REF!</v>
      </c>
      <c r="G10" s="7" t="e">
        <f t="shared" si="0"/>
        <v>#REF!</v>
      </c>
    </row>
    <row r="11" spans="1:11" ht="12" x14ac:dyDescent="0.2">
      <c r="A11" s="21" t="s">
        <v>16</v>
      </c>
      <c r="B11" s="19" t="s">
        <v>17</v>
      </c>
      <c r="C11" s="22">
        <v>16</v>
      </c>
      <c r="D11" s="23">
        <v>16.8</v>
      </c>
      <c r="E11" s="23">
        <v>1046.5</v>
      </c>
      <c r="F11" s="1" t="e">
        <f>[1]Dodatok1!#REF!</f>
        <v>#REF!</v>
      </c>
      <c r="G11" s="7" t="e">
        <f t="shared" si="0"/>
        <v>#REF!</v>
      </c>
    </row>
    <row r="12" spans="1:11" ht="12" x14ac:dyDescent="0.2">
      <c r="A12" s="21" t="s">
        <v>18</v>
      </c>
      <c r="B12" s="19" t="s">
        <v>19</v>
      </c>
      <c r="C12" s="22">
        <v>35</v>
      </c>
      <c r="D12" s="23">
        <v>41.3</v>
      </c>
      <c r="E12" s="23">
        <v>1180.5</v>
      </c>
      <c r="F12" s="1" t="e">
        <f>[1]Dodatok1!#REF!</f>
        <v>#REF!</v>
      </c>
      <c r="G12" s="7" t="e">
        <f t="shared" si="0"/>
        <v>#REF!</v>
      </c>
    </row>
    <row r="13" spans="1:11" ht="12" x14ac:dyDescent="0.2">
      <c r="A13" s="21" t="s">
        <v>20</v>
      </c>
      <c r="B13" s="19" t="s">
        <v>21</v>
      </c>
      <c r="C13" s="22">
        <v>4</v>
      </c>
      <c r="D13" s="23">
        <v>5.0999999999999996</v>
      </c>
      <c r="E13" s="23">
        <v>1263.6500000000001</v>
      </c>
      <c r="F13" s="1" t="e">
        <f>[1]Dodatok1!#REF!</f>
        <v>#REF!</v>
      </c>
      <c r="G13" s="7" t="e">
        <f t="shared" si="0"/>
        <v>#REF!</v>
      </c>
    </row>
    <row r="14" spans="1:11" ht="12" x14ac:dyDescent="0.2">
      <c r="A14" s="21" t="s">
        <v>22</v>
      </c>
      <c r="B14" s="19" t="s">
        <v>23</v>
      </c>
      <c r="C14" s="22">
        <v>66</v>
      </c>
      <c r="D14" s="23">
        <v>89.9</v>
      </c>
      <c r="E14" s="23">
        <v>1362.5</v>
      </c>
      <c r="F14" s="1" t="e">
        <f>[1]Dodatok1!#REF!</f>
        <v>#REF!</v>
      </c>
      <c r="G14" s="7" t="e">
        <f t="shared" si="0"/>
        <v>#REF!</v>
      </c>
    </row>
    <row r="15" spans="1:11" ht="12" x14ac:dyDescent="0.2">
      <c r="A15" s="21" t="s">
        <v>24</v>
      </c>
      <c r="B15" s="19" t="s">
        <v>25</v>
      </c>
      <c r="C15" s="22">
        <v>184</v>
      </c>
      <c r="D15" s="23">
        <v>260.89999999999998</v>
      </c>
      <c r="E15" s="23">
        <v>1418.11</v>
      </c>
      <c r="F15" s="1" t="e">
        <f>[1]Dodatok1!#REF!</f>
        <v>#REF!</v>
      </c>
      <c r="G15" s="7" t="e">
        <f t="shared" si="0"/>
        <v>#REF!</v>
      </c>
    </row>
    <row r="16" spans="1:11" ht="12" x14ac:dyDescent="0.2">
      <c r="A16" s="21" t="s">
        <v>26</v>
      </c>
      <c r="B16" s="19" t="s">
        <v>27</v>
      </c>
      <c r="C16" s="22">
        <v>43</v>
      </c>
      <c r="D16" s="23">
        <v>74.2</v>
      </c>
      <c r="E16" s="23">
        <v>1726.3</v>
      </c>
      <c r="G16" s="7"/>
    </row>
    <row r="17" spans="1:11" ht="12" x14ac:dyDescent="0.2">
      <c r="A17" s="21" t="s">
        <v>28</v>
      </c>
      <c r="B17" s="19" t="s">
        <v>29</v>
      </c>
      <c r="C17" s="22">
        <v>44465</v>
      </c>
      <c r="D17" s="23">
        <v>124685.3</v>
      </c>
      <c r="E17" s="23">
        <v>2804.12</v>
      </c>
      <c r="F17" s="1" t="e">
        <f>[1]Dodatok1!#REF!</f>
        <v>#REF!</v>
      </c>
      <c r="G17" s="7" t="e">
        <f t="shared" ref="G17:G26" si="1">F17-C21</f>
        <v>#REF!</v>
      </c>
    </row>
    <row r="18" spans="1:11" ht="12" x14ac:dyDescent="0.2">
      <c r="A18" s="21" t="s">
        <v>30</v>
      </c>
      <c r="B18" s="19" t="s">
        <v>31</v>
      </c>
      <c r="C18" s="22">
        <v>13946</v>
      </c>
      <c r="D18" s="23">
        <v>48225.3</v>
      </c>
      <c r="E18" s="23">
        <v>3458</v>
      </c>
      <c r="F18" s="8" t="e">
        <f>'[2]Dodatok 2'!#REF!</f>
        <v>#REF!</v>
      </c>
      <c r="G18" s="7" t="e">
        <f t="shared" si="1"/>
        <v>#REF!</v>
      </c>
      <c r="H18" s="8">
        <f>SUM(C22:C27)</f>
        <v>102701</v>
      </c>
      <c r="I18" s="9">
        <f>SUM(D22:D27)</f>
        <v>561759.19999999995</v>
      </c>
      <c r="J18" s="7">
        <f>H18-C8</f>
        <v>0</v>
      </c>
      <c r="K18" s="10">
        <f>I18-D8</f>
        <v>0</v>
      </c>
    </row>
    <row r="19" spans="1:11" ht="12" x14ac:dyDescent="0.2">
      <c r="A19" s="21" t="s">
        <v>32</v>
      </c>
      <c r="B19" s="19" t="s">
        <v>33</v>
      </c>
      <c r="C19" s="22">
        <v>9989</v>
      </c>
      <c r="D19" s="23">
        <v>45021.2</v>
      </c>
      <c r="E19" s="23">
        <v>4507.08</v>
      </c>
      <c r="F19" s="8" t="e">
        <f>'[2]Dodatok 2'!#REF!</f>
        <v>#REF!</v>
      </c>
      <c r="G19" s="7" t="e">
        <f t="shared" si="1"/>
        <v>#REF!</v>
      </c>
    </row>
    <row r="20" spans="1:11" ht="12" x14ac:dyDescent="0.2">
      <c r="A20" s="21" t="s">
        <v>34</v>
      </c>
      <c r="B20" s="19" t="s">
        <v>35</v>
      </c>
      <c r="C20" s="22">
        <v>21384</v>
      </c>
      <c r="D20" s="23">
        <v>147096</v>
      </c>
      <c r="E20" s="23">
        <v>6878.79</v>
      </c>
      <c r="F20" s="8" t="e">
        <f>'[2]Dodatok 2'!#REF!</f>
        <v>#REF!</v>
      </c>
      <c r="G20" s="7" t="e">
        <f t="shared" si="1"/>
        <v>#REF!</v>
      </c>
    </row>
    <row r="21" spans="1:11" ht="12" x14ac:dyDescent="0.2">
      <c r="A21" s="21" t="s">
        <v>36</v>
      </c>
      <c r="B21" s="19" t="s">
        <v>37</v>
      </c>
      <c r="C21" s="22">
        <v>12543</v>
      </c>
      <c r="D21" s="23">
        <v>196222.3</v>
      </c>
      <c r="E21" s="23">
        <v>15643.96</v>
      </c>
      <c r="F21" s="8" t="e">
        <f>'[2]Dodatok 2'!#REF!</f>
        <v>#REF!</v>
      </c>
      <c r="G21" s="7" t="e">
        <f t="shared" si="1"/>
        <v>#REF!</v>
      </c>
    </row>
    <row r="22" spans="1:11" ht="48" x14ac:dyDescent="0.2">
      <c r="A22" s="21" t="s">
        <v>38</v>
      </c>
      <c r="B22" s="19" t="s">
        <v>39</v>
      </c>
      <c r="C22" s="22">
        <v>48432</v>
      </c>
      <c r="D22" s="23">
        <v>256101.8</v>
      </c>
      <c r="E22" s="23">
        <v>5287.86</v>
      </c>
      <c r="F22" s="8" t="e">
        <f>'[2]Dodatok 2'!#REF!</f>
        <v>#REF!</v>
      </c>
      <c r="G22" s="7" t="e">
        <f t="shared" si="1"/>
        <v>#REF!</v>
      </c>
    </row>
    <row r="23" spans="1:11" ht="12" x14ac:dyDescent="0.2">
      <c r="A23" s="21" t="s">
        <v>40</v>
      </c>
      <c r="B23" s="19" t="s">
        <v>41</v>
      </c>
      <c r="C23" s="22">
        <v>40868</v>
      </c>
      <c r="D23" s="23">
        <v>172057</v>
      </c>
      <c r="E23" s="23">
        <v>4210.07</v>
      </c>
      <c r="F23" s="8" t="e">
        <f>'[2]Dodatok 2'!#REF!</f>
        <v>#REF!</v>
      </c>
      <c r="G23" s="7" t="e">
        <f t="shared" si="1"/>
        <v>#REF!</v>
      </c>
    </row>
    <row r="24" spans="1:11" ht="12" x14ac:dyDescent="0.2">
      <c r="A24" s="21" t="s">
        <v>42</v>
      </c>
      <c r="B24" s="19" t="s">
        <v>43</v>
      </c>
      <c r="C24" s="22">
        <v>5008</v>
      </c>
      <c r="D24" s="23">
        <v>25992.1</v>
      </c>
      <c r="E24" s="23">
        <v>5190.12</v>
      </c>
      <c r="F24" s="8" t="e">
        <f>'[3]Dodatok 3'!#REF!</f>
        <v>#REF!</v>
      </c>
      <c r="G24" s="7" t="e">
        <f t="shared" si="1"/>
        <v>#REF!</v>
      </c>
      <c r="H24" s="8">
        <f>SUM(C28:C30)</f>
        <v>102701</v>
      </c>
      <c r="I24" s="9">
        <f>SUM(D28:D30)</f>
        <v>561759.19999999995</v>
      </c>
      <c r="J24" s="7">
        <f>H24-C8</f>
        <v>0</v>
      </c>
      <c r="K24" s="10">
        <f>I24-D8</f>
        <v>0</v>
      </c>
    </row>
    <row r="25" spans="1:11" ht="12" x14ac:dyDescent="0.2">
      <c r="A25" s="21" t="s">
        <v>44</v>
      </c>
      <c r="B25" s="19" t="s">
        <v>45</v>
      </c>
      <c r="C25" s="22">
        <v>7831</v>
      </c>
      <c r="D25" s="23">
        <v>104826.1</v>
      </c>
      <c r="E25" s="23">
        <v>13386.04</v>
      </c>
      <c r="F25" s="8" t="e">
        <f>'[3]Dodatok 3'!#REF!</f>
        <v>#REF!</v>
      </c>
      <c r="G25" s="7" t="e">
        <f t="shared" si="1"/>
        <v>#REF!</v>
      </c>
    </row>
    <row r="26" spans="1:11" ht="12" x14ac:dyDescent="0.2">
      <c r="A26" s="21" t="s">
        <v>46</v>
      </c>
      <c r="B26" s="19" t="s">
        <v>47</v>
      </c>
      <c r="C26" s="22">
        <v>546</v>
      </c>
      <c r="D26" s="23">
        <v>1291.7</v>
      </c>
      <c r="E26" s="23">
        <v>2365.7600000000002</v>
      </c>
      <c r="F26" s="8" t="e">
        <f>'[3]Dodatok 3'!#REF!</f>
        <v>#REF!</v>
      </c>
      <c r="G26" s="7" t="e">
        <f t="shared" si="1"/>
        <v>#REF!</v>
      </c>
    </row>
    <row r="27" spans="1:11" ht="12" x14ac:dyDescent="0.2">
      <c r="A27" s="21" t="s">
        <v>48</v>
      </c>
      <c r="B27" s="19" t="s">
        <v>49</v>
      </c>
      <c r="C27" s="22">
        <v>16</v>
      </c>
      <c r="D27" s="23">
        <v>1490.5</v>
      </c>
      <c r="E27" s="23">
        <v>93155.3</v>
      </c>
      <c r="F27" s="8"/>
      <c r="G27" s="8"/>
      <c r="J27" s="1"/>
      <c r="K27" s="1"/>
    </row>
    <row r="28" spans="1:11" ht="48" x14ac:dyDescent="0.2">
      <c r="A28" s="21" t="s">
        <v>50</v>
      </c>
      <c r="B28" s="19" t="s">
        <v>51</v>
      </c>
      <c r="C28" s="22">
        <v>400</v>
      </c>
      <c r="D28" s="23">
        <v>567.4</v>
      </c>
      <c r="E28" s="23">
        <v>1418.56</v>
      </c>
    </row>
    <row r="29" spans="1:11" ht="12" x14ac:dyDescent="0.2">
      <c r="A29" s="21" t="s">
        <v>52</v>
      </c>
      <c r="B29" s="19" t="s">
        <v>53</v>
      </c>
      <c r="C29" s="22">
        <v>11381</v>
      </c>
      <c r="D29" s="23">
        <v>26870.6</v>
      </c>
      <c r="E29" s="23">
        <v>2361</v>
      </c>
      <c r="G29" s="1"/>
      <c r="J29" s="1"/>
      <c r="K29" s="1"/>
    </row>
    <row r="30" spans="1:11" ht="12" x14ac:dyDescent="0.2">
      <c r="A30" s="21" t="s">
        <v>54</v>
      </c>
      <c r="B30" s="19" t="s">
        <v>55</v>
      </c>
      <c r="C30" s="22">
        <v>90920</v>
      </c>
      <c r="D30" s="23">
        <v>534321.19999999995</v>
      </c>
      <c r="E30" s="23">
        <v>5876.83</v>
      </c>
      <c r="G30" s="1"/>
      <c r="H30" s="2"/>
      <c r="I30" s="2"/>
      <c r="J30" s="1"/>
      <c r="K30" s="1"/>
    </row>
    <row r="31" spans="1:11" ht="36" x14ac:dyDescent="0.2">
      <c r="A31" s="21" t="s">
        <v>56</v>
      </c>
      <c r="B31" s="19" t="s">
        <v>57</v>
      </c>
      <c r="C31" s="22">
        <v>0</v>
      </c>
      <c r="D31" s="23">
        <v>0</v>
      </c>
      <c r="E31" s="23">
        <v>0</v>
      </c>
      <c r="G31" s="1"/>
      <c r="H31" s="2"/>
      <c r="I31" s="2"/>
      <c r="J31" s="1"/>
      <c r="K31" s="1"/>
    </row>
    <row r="32" spans="1:11" ht="24.75" x14ac:dyDescent="0.25">
      <c r="A32" s="21" t="s">
        <v>58</v>
      </c>
      <c r="B32" s="19" t="s">
        <v>59</v>
      </c>
      <c r="C32" s="22">
        <v>0</v>
      </c>
      <c r="D32" s="23">
        <v>0</v>
      </c>
      <c r="E32" s="23">
        <v>0</v>
      </c>
      <c r="F32" s="24"/>
      <c r="G32" s="24"/>
    </row>
    <row r="33" spans="1:12" s="25" customFormat="1" ht="49.5" customHeight="1" x14ac:dyDescent="0.2">
      <c r="A33" s="37" t="s">
        <v>60</v>
      </c>
      <c r="B33" s="37"/>
      <c r="C33" s="37"/>
      <c r="D33" s="35" t="s">
        <v>61</v>
      </c>
      <c r="E33" s="35"/>
      <c r="F33" s="35"/>
      <c r="G33" s="35"/>
      <c r="H33" s="1"/>
      <c r="I33" s="1"/>
      <c r="J33" s="1"/>
      <c r="K33" s="1"/>
      <c r="L33" s="1"/>
    </row>
    <row r="34" spans="1:12" s="25" customFormat="1" ht="11.25" customHeight="1" x14ac:dyDescent="0.2">
      <c r="A34" s="26"/>
      <c r="B34" s="27"/>
      <c r="C34" s="28"/>
      <c r="D34" s="29"/>
      <c r="E34" s="29"/>
      <c r="F34" s="30"/>
      <c r="G34" s="30"/>
      <c r="H34" s="1"/>
      <c r="I34" s="1"/>
      <c r="J34" s="1"/>
      <c r="K34" s="1"/>
      <c r="L34" s="1"/>
    </row>
    <row r="35" spans="1:12" s="25" customFormat="1" ht="21.75" customHeight="1" x14ac:dyDescent="0.2">
      <c r="A35" s="35" t="s">
        <v>62</v>
      </c>
      <c r="B35" s="35"/>
      <c r="C35" s="35"/>
      <c r="D35" s="31"/>
      <c r="E35" s="31"/>
      <c r="F35" s="30"/>
      <c r="G35" s="30"/>
      <c r="H35" s="1"/>
      <c r="I35" s="1"/>
      <c r="J35" s="1"/>
      <c r="K35" s="1"/>
      <c r="L35" s="1"/>
    </row>
    <row r="36" spans="1:12" s="25" customFormat="1" ht="11.25" customHeight="1" x14ac:dyDescent="0.2">
      <c r="A36" s="32"/>
      <c r="B36" s="33"/>
      <c r="C36" s="34"/>
      <c r="D36" s="31"/>
      <c r="E36" s="31"/>
      <c r="F36" s="30"/>
      <c r="G36" s="30"/>
      <c r="H36" s="1"/>
      <c r="I36" s="1"/>
      <c r="J36" s="1"/>
      <c r="K36" s="1"/>
      <c r="L36" s="1"/>
    </row>
    <row r="37" spans="1:12" s="25" customFormat="1" ht="11.25" customHeight="1" x14ac:dyDescent="0.2">
      <c r="A37" s="32"/>
      <c r="B37" s="33"/>
      <c r="C37" s="34"/>
      <c r="D37" s="31"/>
      <c r="E37" s="31"/>
      <c r="F37" s="30"/>
      <c r="G37" s="30"/>
      <c r="H37" s="1"/>
      <c r="I37" s="1"/>
      <c r="J37" s="1"/>
      <c r="K37" s="1"/>
      <c r="L37" s="1"/>
    </row>
    <row r="38" spans="1:12" s="25" customFormat="1" ht="11.25" customHeight="1" x14ac:dyDescent="0.2">
      <c r="A38" s="32"/>
      <c r="B38" s="33"/>
      <c r="C38" s="34"/>
      <c r="D38" s="31"/>
      <c r="E38" s="31"/>
      <c r="F38" s="30"/>
      <c r="G38" s="30"/>
      <c r="H38" s="1"/>
      <c r="I38" s="1"/>
      <c r="J38" s="1"/>
      <c r="K38" s="1"/>
      <c r="L38" s="1"/>
    </row>
    <row r="39" spans="1:12" s="25" customFormat="1" ht="11.25" customHeight="1" x14ac:dyDescent="0.2">
      <c r="A39" s="32"/>
      <c r="B39" s="33"/>
      <c r="C39" s="34"/>
      <c r="D39" s="31"/>
      <c r="E39" s="31"/>
      <c r="F39" s="30"/>
      <c r="G39" s="30"/>
      <c r="H39" s="1"/>
      <c r="I39" s="1"/>
      <c r="J39" s="1"/>
      <c r="K39" s="1"/>
      <c r="L39" s="1"/>
    </row>
    <row r="40" spans="1:12" ht="11.25" customHeight="1" x14ac:dyDescent="0.2">
      <c r="G40" s="1"/>
      <c r="J40" s="1"/>
      <c r="K40" s="1"/>
    </row>
    <row r="41" spans="1:12" ht="11.25" customHeight="1" x14ac:dyDescent="0.2">
      <c r="G41" s="1"/>
      <c r="J41" s="1"/>
      <c r="K41" s="1"/>
    </row>
    <row r="42" spans="1:12" ht="11.25" customHeight="1" x14ac:dyDescent="0.2">
      <c r="G42" s="1"/>
      <c r="J42" s="1"/>
      <c r="K42" s="1"/>
    </row>
    <row r="43" spans="1:12" ht="11.25" customHeight="1" x14ac:dyDescent="0.2">
      <c r="G43" s="1"/>
      <c r="J43" s="1"/>
      <c r="K43" s="1"/>
    </row>
  </sheetData>
  <mergeCells count="7">
    <mergeCell ref="A35:C35"/>
    <mergeCell ref="A1:E1"/>
    <mergeCell ref="A2:E2"/>
    <mergeCell ref="A3:E3"/>
    <mergeCell ref="A4:E4"/>
    <mergeCell ref="A33:C33"/>
    <mergeCell ref="D33:G3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Prog5</dc:creator>
  <cp:lastModifiedBy>org5</cp:lastModifiedBy>
  <cp:lastPrinted>2025-01-06T11:54:14Z</cp:lastPrinted>
  <dcterms:created xsi:type="dcterms:W3CDTF">2024-04-04T07:22:16Z</dcterms:created>
  <dcterms:modified xsi:type="dcterms:W3CDTF">2025-01-06T11:54:33Z</dcterms:modified>
</cp:coreProperties>
</file>