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xchange\13\САЙТ ГУ ПФУ в області\2026 РІК\"/>
    </mc:Choice>
  </mc:AlternateContent>
  <bookViews>
    <workbookView xWindow="0" yWindow="0" windowWidth="27855" windowHeight="10380" tabRatio="902"/>
  </bookViews>
  <sheets>
    <sheet name="5pf" sheetId="2" r:id="rId1"/>
  </sheets>
  <definedNames>
    <definedName name="_xlnm.Print_Titles" localSheetId="0">'5pf'!$7:$7</definedName>
  </definedNames>
  <calcPr calcId="152511"/>
</workbook>
</file>

<file path=xl/calcChain.xml><?xml version="1.0" encoding="utf-8"?>
<calcChain xmlns="http://schemas.openxmlformats.org/spreadsheetml/2006/main">
  <c r="G28" i="2" l="1"/>
  <c r="I28" i="2" s="1"/>
  <c r="F28" i="2"/>
  <c r="H28" i="2" s="1"/>
  <c r="G22" i="2"/>
  <c r="I22" i="2" s="1"/>
  <c r="F22" i="2"/>
  <c r="H22" i="2" s="1"/>
  <c r="G8" i="2"/>
  <c r="I8" i="2" s="1"/>
  <c r="F8" i="2"/>
  <c r="H8" i="2" s="1"/>
</calcChain>
</file>

<file path=xl/sharedStrings.xml><?xml version="1.0" encoding="utf-8"?>
<sst xmlns="http://schemas.openxmlformats.org/spreadsheetml/2006/main" count="61" uniqueCount="61">
  <si>
    <t>Головне управління ПФУ в Хмельницькій області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</si>
  <si>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</si>
  <si>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</si>
  <si>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</si>
  <si>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(грн.коп.)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</si>
  <si>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</si>
  <si>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</si>
  <si>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</si>
  <si>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</si>
  <si>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</si>
  <si>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</si>
  <si>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</si>
  <si>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</si>
  <si>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</si>
  <si>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</si>
  <si>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</si>
  <si>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</si>
  <si>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</si>
  <si>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</si>
  <si>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</si>
  <si>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</si>
  <si>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</si>
  <si>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</si>
  <si>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</si>
  <si>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</si>
  <si>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</si>
  <si>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</si>
  <si>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</si>
  <si>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</si>
  <si>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</si>
  <si>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</si>
  <si>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</si>
  <si>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</si>
  <si>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</si>
  <si>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</si>
  <si>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</si>
  <si>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</si>
  <si>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</si>
  <si>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</si>
  <si>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</si>
  <si>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</si>
  <si>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</si>
  <si>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</si>
  <si>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</si>
  <si>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</si>
  <si>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</si>
  <si>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</si>
  <si>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</si>
  <si>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</si>
  <si>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</si>
  <si>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</si>
  <si>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</si>
  <si>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</si>
  <si>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</si>
  <si>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</si>
  <si>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</si>
  <si>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</si>
  <si>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</si>
  <si>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Форма №5ПФ (область ЗВЕДЕНА)</t>
  </si>
  <si>
    <t>Звіт про розподіл пенсіонерів за розмірами призначених місячних пенсій</t>
  </si>
  <si>
    <t xml:space="preserve">у 4 кварталі 2025 року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</si>
</sst>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12">
    <xf numFmtId="0" fontId="0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7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0">
    <xf numFmtId="0" fontId="0" fillId="0" borderId="0" xfId="0"/>
    <xf numFmtId="0" fontId="25" fillId="0" borderId="0" xfId="0" applyFont="1"/>
    <xf numFmtId="49" fontId="25" fillId="0" borderId="0" xfId="0" applyNumberFormat="1" applyFont="1" applyAlignment="1">
      <alignment wrapText="1"/>
    </xf>
    <xf numFmtId="49" fontId="25" fillId="0" borderId="0" xfId="0" applyNumberFormat="1" applyFont="1" applyAlignment="1">
      <alignment horizontal="center"/>
    </xf>
    <xf numFmtId="3" fontId="25" fillId="0" borderId="0" xfId="0" applyNumberFormat="1" applyFont="1"/>
    <xf numFmtId="4" fontId="25" fillId="0" borderId="0" xfId="0" applyNumberFormat="1" applyFont="1"/>
    <xf numFmtId="0" fontId="26" fillId="0" borderId="0" xfId="0" applyFont="1"/>
    <xf numFmtId="0" fontId="25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1" fontId="25" fillId="0" borderId="0" xfId="0" applyNumberFormat="1" applyFont="1"/>
    <xf numFmtId="1" fontId="26" fillId="0" borderId="0" xfId="0" applyNumberFormat="1" applyFont="1"/>
    <xf numFmtId="3" fontId="26" fillId="0" borderId="0" xfId="0" applyNumberFormat="1" applyFont="1"/>
    <xf numFmtId="4" fontId="26" fillId="0" borderId="0" xfId="0" applyNumberFormat="1" applyFont="1"/>
    <xf numFmtId="0" fontId="24" fillId="0" borderId="0" xfId="0" applyFont="1"/>
    <xf numFmtId="49" fontId="25" fillId="0" borderId="13" xfId="0" applyNumberFormat="1" applyFont="1" applyBorder="1" applyAlignment="1">
      <alignment wrapText="1"/>
    </xf>
    <xf numFmtId="49" fontId="24" fillId="0" borderId="13" xfId="0" applyNumberFormat="1" applyFont="1" applyBorder="1" applyAlignment="1">
      <alignment horizontal="center"/>
    </xf>
    <xf numFmtId="3" fontId="24" fillId="0" borderId="13" xfId="0" applyNumberFormat="1" applyFont="1" applyBorder="1" applyAlignment="1">
      <alignment horizontal="right"/>
    </xf>
    <xf numFmtId="4" fontId="24" fillId="0" borderId="13" xfId="0" applyNumberFormat="1" applyFont="1" applyBorder="1" applyAlignment="1">
      <alignment horizontal="right"/>
    </xf>
    <xf numFmtId="49" fontId="23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top" wrapText="1"/>
    </xf>
    <xf numFmtId="3" fontId="23" fillId="0" borderId="11" xfId="0" applyNumberFormat="1" applyFont="1" applyBorder="1" applyAlignment="1">
      <alignment horizontal="center" vertical="top" wrapText="1"/>
    </xf>
    <xf numFmtId="4" fontId="23" fillId="0" borderId="12" xfId="0" applyNumberFormat="1" applyFont="1" applyBorder="1" applyAlignment="1">
      <alignment horizontal="center" vertical="top" wrapText="1"/>
    </xf>
    <xf numFmtId="4" fontId="23" fillId="0" borderId="11" xfId="0" applyNumberFormat="1" applyFont="1" applyBorder="1" applyAlignment="1">
      <alignment horizontal="center" vertical="top" wrapText="1"/>
    </xf>
    <xf numFmtId="49" fontId="23" fillId="0" borderId="11" xfId="0" applyNumberFormat="1" applyFont="1" applyBorder="1" applyAlignment="1">
      <alignment horizontal="center" wrapText="1"/>
    </xf>
    <xf numFmtId="49" fontId="23" fillId="0" borderId="11" xfId="0" applyNumberFormat="1" applyFont="1" applyBorder="1" applyAlignment="1">
      <alignment horizontal="center"/>
    </xf>
    <xf numFmtId="1" fontId="23" fillId="0" borderId="11" xfId="0" applyNumberFormat="1" applyFont="1" applyBorder="1" applyAlignment="1">
      <alignment horizontal="center"/>
    </xf>
    <xf numFmtId="49" fontId="23" fillId="0" borderId="11" xfId="0" applyNumberFormat="1" applyFont="1" applyBorder="1" applyAlignment="1">
      <alignment wrapText="1"/>
    </xf>
    <xf numFmtId="3" fontId="23" fillId="0" borderId="11" xfId="0" applyNumberFormat="1" applyFont="1" applyBorder="1" applyAlignment="1">
      <alignment horizontal="right"/>
    </xf>
    <xf numFmtId="4" fontId="23" fillId="0" borderId="11" xfId="0" applyNumberFormat="1" applyFont="1" applyBorder="1" applyAlignment="1">
      <alignment horizontal="right"/>
    </xf>
    <xf numFmtId="0" fontId="28" fillId="0" borderId="0" xfId="0" applyFont="1" applyAlignment="1">
      <alignment horizontal="center"/>
    </xf>
  </cellXfs>
  <cellStyles count="112">
    <cellStyle name="20% — акцент1" xfId="19" builtinId="30" customBuiltin="1"/>
    <cellStyle name="20% - Акцент1 2" xfId="44"/>
    <cellStyle name="20% - Акцент1 3" xfId="58"/>
    <cellStyle name="20% - Акцент1 4" xfId="72"/>
    <cellStyle name="20% - Акцент1 5" xfId="86"/>
    <cellStyle name="20% - Акцент1 6" xfId="100"/>
    <cellStyle name="20% — акцент2" xfId="23" builtinId="34" customBuiltin="1"/>
    <cellStyle name="20% - Акцент2 2" xfId="46"/>
    <cellStyle name="20% - Акцент2 3" xfId="60"/>
    <cellStyle name="20% - Акцент2 4" xfId="74"/>
    <cellStyle name="20% - Акцент2 5" xfId="88"/>
    <cellStyle name="20% - Акцент2 6" xfId="102"/>
    <cellStyle name="20% — акцент3" xfId="27" builtinId="38" customBuiltin="1"/>
    <cellStyle name="20% - Акцент3 2" xfId="48"/>
    <cellStyle name="20% - Акцент3 3" xfId="62"/>
    <cellStyle name="20% - Акцент3 4" xfId="76"/>
    <cellStyle name="20% - Акцент3 5" xfId="90"/>
    <cellStyle name="20% - Акцент3 6" xfId="104"/>
    <cellStyle name="20% — акцент4" xfId="31" builtinId="42" customBuiltin="1"/>
    <cellStyle name="20% - Акцент4 2" xfId="50"/>
    <cellStyle name="20% - Акцент4 3" xfId="64"/>
    <cellStyle name="20% - Акцент4 4" xfId="78"/>
    <cellStyle name="20% - Акцент4 5" xfId="92"/>
    <cellStyle name="20% - Акцент4 6" xfId="106"/>
    <cellStyle name="20% — акцент5" xfId="35" builtinId="46" customBuiltin="1"/>
    <cellStyle name="20% - Акцент5 2" xfId="52"/>
    <cellStyle name="20% - Акцент5 3" xfId="66"/>
    <cellStyle name="20% - Акцент5 4" xfId="80"/>
    <cellStyle name="20% - Акцент5 5" xfId="94"/>
    <cellStyle name="20% - Акцент5 6" xfId="108"/>
    <cellStyle name="20% — акцент6" xfId="39" builtinId="50" customBuiltin="1"/>
    <cellStyle name="20% - Акцент6 2" xfId="54"/>
    <cellStyle name="20% - Акцент6 3" xfId="68"/>
    <cellStyle name="20% - Акцент6 4" xfId="82"/>
    <cellStyle name="20% - Акцент6 5" xfId="96"/>
    <cellStyle name="20% - Акцент6 6" xfId="110"/>
    <cellStyle name="40% — акцент1" xfId="20" builtinId="31" customBuiltin="1"/>
    <cellStyle name="40% - Акцент1 2" xfId="45"/>
    <cellStyle name="40% - Акцент1 3" xfId="59"/>
    <cellStyle name="40% - Акцент1 4" xfId="73"/>
    <cellStyle name="40% - Акцент1 5" xfId="87"/>
    <cellStyle name="40% - Акцент1 6" xfId="101"/>
    <cellStyle name="40% — акцент2" xfId="24" builtinId="35" customBuiltin="1"/>
    <cellStyle name="40% - Акцент2 2" xfId="47"/>
    <cellStyle name="40% - Акцент2 3" xfId="61"/>
    <cellStyle name="40% - Акцент2 4" xfId="75"/>
    <cellStyle name="40% - Акцент2 5" xfId="89"/>
    <cellStyle name="40% - Акцент2 6" xfId="103"/>
    <cellStyle name="40% — акцент3" xfId="28" builtinId="39" customBuiltin="1"/>
    <cellStyle name="40% - Акцент3 2" xfId="49"/>
    <cellStyle name="40% - Акцент3 3" xfId="63"/>
    <cellStyle name="40% - Акцент3 4" xfId="77"/>
    <cellStyle name="40% - Акцент3 5" xfId="91"/>
    <cellStyle name="40% - Акцент3 6" xfId="105"/>
    <cellStyle name="40% — акцент4" xfId="32" builtinId="43" customBuiltin="1"/>
    <cellStyle name="40% - Акцент4 2" xfId="51"/>
    <cellStyle name="40% - Акцент4 3" xfId="65"/>
    <cellStyle name="40% - Акцент4 4" xfId="79"/>
    <cellStyle name="40% - Акцент4 5" xfId="93"/>
    <cellStyle name="40% - Акцент4 6" xfId="107"/>
    <cellStyle name="40% — акцент5" xfId="36" builtinId="47" customBuiltin="1"/>
    <cellStyle name="40% - Акцент5 2" xfId="53"/>
    <cellStyle name="40% - Акцент5 3" xfId="67"/>
    <cellStyle name="40% - Акцент5 4" xfId="81"/>
    <cellStyle name="40% - Акцент5 5" xfId="95"/>
    <cellStyle name="40% - Акцент5 6" xfId="109"/>
    <cellStyle name="40% — акцент6" xfId="40" builtinId="51" customBuiltin="1"/>
    <cellStyle name="40% - Акцент6 2" xfId="55"/>
    <cellStyle name="40% - Акцент6 3" xfId="69"/>
    <cellStyle name="40% - Акцент6 4" xfId="83"/>
    <cellStyle name="40% - Акцент6 5" xfId="97"/>
    <cellStyle name="40% - Акцент6 6" xfId="11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Обычный 3" xfId="56"/>
    <cellStyle name="Обычный 4" xfId="70"/>
    <cellStyle name="Обычный 5" xfId="84"/>
    <cellStyle name="Обычный 6" xfId="98"/>
    <cellStyle name="Плохой" xfId="7" builtinId="27" customBuiltin="1"/>
    <cellStyle name="Пояснение" xfId="16" builtinId="53" customBuiltin="1"/>
    <cellStyle name="Примечание" xfId="15" builtinId="10" customBuiltin="1"/>
    <cellStyle name="Примечание 2" xfId="43"/>
    <cellStyle name="Примечание 3" xfId="57"/>
    <cellStyle name="Примечание 4" xfId="71"/>
    <cellStyle name="Примечание 5" xfId="85"/>
    <cellStyle name="Примечание 6" xfId="99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workbookViewId="0">
      <selection activeCell="R22" sqref="R22"/>
    </sheetView>
  </sheetViews>
  <sheetFormatPr defaultColWidth="9.33203125" defaultRowHeight="11.25" customHeight="1" x14ac:dyDescent="0.2"/>
  <cols>
    <col min="1" max="1" width="38" style="2" customWidth="1"/>
    <col min="2" max="2" width="7" style="3" customWidth="1"/>
    <col min="3" max="3" width="12.1640625" style="4" customWidth="1"/>
    <col min="4" max="4" width="19.83203125" style="5" customWidth="1"/>
    <col min="5" max="5" width="22.33203125" style="5" customWidth="1"/>
    <col min="6" max="7" width="9.33203125" style="1" hidden="1" customWidth="1"/>
    <col min="8" max="9" width="9.33203125" style="6" hidden="1" customWidth="1"/>
    <col min="10" max="16384" width="9.33203125" style="1"/>
  </cols>
  <sheetData>
    <row r="1" spans="1:9" ht="11.25" customHeight="1" x14ac:dyDescent="0.2">
      <c r="A1" s="29" t="s">
        <v>58</v>
      </c>
      <c r="B1" s="29"/>
      <c r="C1" s="29"/>
      <c r="D1" s="29"/>
      <c r="E1" s="29"/>
    </row>
    <row r="2" spans="1:9" ht="11.25" customHeight="1" x14ac:dyDescent="0.2">
      <c r="A2" s="29" t="s">
        <v>0</v>
      </c>
      <c r="B2" s="29"/>
      <c r="C2" s="29"/>
      <c r="D2" s="29"/>
      <c r="E2" s="29"/>
    </row>
    <row r="3" spans="1:9" ht="11.25" customHeight="1" x14ac:dyDescent="0.2">
      <c r="A3" s="29" t="s">
        <v>59</v>
      </c>
      <c r="B3" s="29"/>
      <c r="C3" s="29"/>
      <c r="D3" s="29"/>
      <c r="E3" s="29"/>
    </row>
    <row r="4" spans="1:9" ht="11.25" customHeight="1" x14ac:dyDescent="0.2">
      <c r="A4" s="29" t="s">
        <v>60</v>
      </c>
      <c r="B4" s="29"/>
      <c r="C4" s="29"/>
      <c r="D4" s="29"/>
      <c r="E4" s="29"/>
    </row>
    <row r="6" spans="1:9" s="7" customFormat="1" ht="67.5" customHeight="1" x14ac:dyDescent="0.2">
      <c r="A6" s="18" t="s">
        <v>1</v>
      </c>
      <c r="B6" s="19" t="s">
        <v>2</v>
      </c>
      <c r="C6" s="20" t="s">
        <v>3</v>
      </c>
      <c r="D6" s="21" t="s">
        <v>4</v>
      </c>
      <c r="E6" s="22" t="s">
        <v>5</v>
      </c>
      <c r="H6" s="8"/>
      <c r="I6" s="8"/>
    </row>
    <row r="7" spans="1:9" s="9" customFormat="1" ht="11.25" customHeight="1" x14ac:dyDescent="0.2">
      <c r="A7" s="23" t="s">
        <v>6</v>
      </c>
      <c r="B7" s="24" t="s">
        <v>7</v>
      </c>
      <c r="C7" s="25">
        <v>1</v>
      </c>
      <c r="D7" s="25">
        <v>2</v>
      </c>
      <c r="E7" s="25">
        <v>3</v>
      </c>
      <c r="H7" s="10"/>
      <c r="I7" s="10"/>
    </row>
    <row r="8" spans="1:9" ht="51" customHeight="1" x14ac:dyDescent="0.2">
      <c r="A8" s="26" t="s">
        <v>8</v>
      </c>
      <c r="B8" s="24" t="s">
        <v>9</v>
      </c>
      <c r="C8" s="27">
        <v>375426</v>
      </c>
      <c r="D8" s="28">
        <v>2123011.5</v>
      </c>
      <c r="E8" s="28">
        <v>5654.94</v>
      </c>
      <c r="F8" s="4">
        <f>SUM(C9:C20)</f>
        <v>336524</v>
      </c>
      <c r="G8" s="5">
        <f>SUM(D9:D20)</f>
        <v>1490738.1</v>
      </c>
      <c r="H8" s="11">
        <f>F8-C8</f>
        <v>-38902</v>
      </c>
      <c r="I8" s="12">
        <f>G8-D8</f>
        <v>-632273.39999999991</v>
      </c>
    </row>
    <row r="9" spans="1:9" ht="12.75" customHeight="1" x14ac:dyDescent="0.2">
      <c r="A9" s="26" t="s">
        <v>10</v>
      </c>
      <c r="B9" s="24" t="s">
        <v>11</v>
      </c>
      <c r="C9" s="27">
        <v>72</v>
      </c>
      <c r="D9" s="28">
        <v>48.9</v>
      </c>
      <c r="E9" s="28">
        <v>679.05</v>
      </c>
    </row>
    <row r="10" spans="1:9" ht="12.75" customHeight="1" x14ac:dyDescent="0.2">
      <c r="A10" s="26" t="s">
        <v>12</v>
      </c>
      <c r="B10" s="24" t="s">
        <v>13</v>
      </c>
      <c r="C10" s="27">
        <v>116</v>
      </c>
      <c r="D10" s="28">
        <v>112.6</v>
      </c>
      <c r="E10" s="28">
        <v>970.31</v>
      </c>
    </row>
    <row r="11" spans="1:9" ht="12.75" customHeight="1" x14ac:dyDescent="0.2">
      <c r="A11" s="26" t="s">
        <v>14</v>
      </c>
      <c r="B11" s="24" t="s">
        <v>15</v>
      </c>
      <c r="C11" s="27">
        <v>15</v>
      </c>
      <c r="D11" s="28">
        <v>15.9</v>
      </c>
      <c r="E11" s="28">
        <v>1061.27</v>
      </c>
    </row>
    <row r="12" spans="1:9" ht="12.75" customHeight="1" x14ac:dyDescent="0.2">
      <c r="A12" s="26" t="s">
        <v>16</v>
      </c>
      <c r="B12" s="24" t="s">
        <v>17</v>
      </c>
      <c r="C12" s="27">
        <v>31</v>
      </c>
      <c r="D12" s="28">
        <v>36.6</v>
      </c>
      <c r="E12" s="28">
        <v>1178.99</v>
      </c>
    </row>
    <row r="13" spans="1:9" ht="12.75" customHeight="1" x14ac:dyDescent="0.2">
      <c r="A13" s="26" t="s">
        <v>18</v>
      </c>
      <c r="B13" s="24" t="s">
        <v>19</v>
      </c>
      <c r="C13" s="27">
        <v>425</v>
      </c>
      <c r="D13" s="28">
        <v>551.4</v>
      </c>
      <c r="E13" s="28">
        <v>1297.4100000000001</v>
      </c>
    </row>
    <row r="14" spans="1:9" ht="12.75" customHeight="1" x14ac:dyDescent="0.2">
      <c r="A14" s="26" t="s">
        <v>20</v>
      </c>
      <c r="B14" s="24" t="s">
        <v>21</v>
      </c>
      <c r="C14" s="27">
        <v>19</v>
      </c>
      <c r="D14" s="28">
        <v>25.3</v>
      </c>
      <c r="E14" s="28">
        <v>1332.92</v>
      </c>
    </row>
    <row r="15" spans="1:9" ht="12.75" customHeight="1" x14ac:dyDescent="0.2">
      <c r="A15" s="26" t="s">
        <v>22</v>
      </c>
      <c r="B15" s="24" t="s">
        <v>23</v>
      </c>
      <c r="C15" s="27">
        <v>8</v>
      </c>
      <c r="D15" s="28">
        <v>11.4</v>
      </c>
      <c r="E15" s="28">
        <v>1430.24</v>
      </c>
    </row>
    <row r="16" spans="1:9" ht="12.75" customHeight="1" x14ac:dyDescent="0.2">
      <c r="A16" s="26" t="s">
        <v>24</v>
      </c>
      <c r="B16" s="24" t="s">
        <v>25</v>
      </c>
      <c r="C16" s="27">
        <v>1787</v>
      </c>
      <c r="D16" s="28">
        <v>2851.1</v>
      </c>
      <c r="E16" s="28">
        <v>1595.48</v>
      </c>
    </row>
    <row r="17" spans="1:9" ht="12.75" customHeight="1" x14ac:dyDescent="0.2">
      <c r="A17" s="26" t="s">
        <v>26</v>
      </c>
      <c r="B17" s="24" t="s">
        <v>27</v>
      </c>
      <c r="C17" s="27">
        <v>14730</v>
      </c>
      <c r="D17" s="28">
        <v>38488.199999999997</v>
      </c>
      <c r="E17" s="28">
        <v>2612.91</v>
      </c>
    </row>
    <row r="18" spans="1:9" ht="12.75" customHeight="1" x14ac:dyDescent="0.2">
      <c r="A18" s="26" t="s">
        <v>28</v>
      </c>
      <c r="B18" s="24" t="s">
        <v>29</v>
      </c>
      <c r="C18" s="27">
        <v>148346</v>
      </c>
      <c r="D18" s="28">
        <v>493281.7</v>
      </c>
      <c r="E18" s="28">
        <v>3325.21</v>
      </c>
    </row>
    <row r="19" spans="1:9" ht="12.75" customHeight="1" x14ac:dyDescent="0.2">
      <c r="A19" s="26" t="s">
        <v>30</v>
      </c>
      <c r="B19" s="24" t="s">
        <v>31</v>
      </c>
      <c r="C19" s="27">
        <v>87233</v>
      </c>
      <c r="D19" s="28">
        <v>394103.1</v>
      </c>
      <c r="E19" s="28">
        <v>4517.82</v>
      </c>
    </row>
    <row r="20" spans="1:9" ht="12.75" customHeight="1" x14ac:dyDescent="0.2">
      <c r="A20" s="26" t="s">
        <v>32</v>
      </c>
      <c r="B20" s="24" t="s">
        <v>33</v>
      </c>
      <c r="C20" s="27">
        <v>83742</v>
      </c>
      <c r="D20" s="28">
        <v>561211.9</v>
      </c>
      <c r="E20" s="28">
        <v>6701.68</v>
      </c>
    </row>
    <row r="21" spans="1:9" ht="12.75" customHeight="1" x14ac:dyDescent="0.2">
      <c r="A21" s="26" t="s">
        <v>34</v>
      </c>
      <c r="B21" s="24" t="s">
        <v>35</v>
      </c>
      <c r="C21" s="27">
        <v>38902</v>
      </c>
      <c r="D21" s="28">
        <v>632273.4</v>
      </c>
      <c r="E21" s="28">
        <v>16252.98</v>
      </c>
    </row>
    <row r="22" spans="1:9" ht="51.75" customHeight="1" x14ac:dyDescent="0.2">
      <c r="A22" s="26" t="s">
        <v>36</v>
      </c>
      <c r="B22" s="24" t="s">
        <v>37</v>
      </c>
      <c r="C22" s="27">
        <v>234404</v>
      </c>
      <c r="D22" s="28">
        <v>1225684.6000000001</v>
      </c>
      <c r="E22" s="28">
        <v>5228.9399999999996</v>
      </c>
      <c r="F22" s="4">
        <f>SUM(C22:C27)</f>
        <v>375426</v>
      </c>
      <c r="G22" s="5">
        <f>SUM(D22:D27)</f>
        <v>2123011.5</v>
      </c>
      <c r="H22" s="11">
        <f>F22-C8</f>
        <v>0</v>
      </c>
      <c r="I22" s="12">
        <f>G22-D8</f>
        <v>0</v>
      </c>
    </row>
    <row r="23" spans="1:9" ht="14.25" customHeight="1" x14ac:dyDescent="0.2">
      <c r="A23" s="26" t="s">
        <v>38</v>
      </c>
      <c r="B23" s="24" t="s">
        <v>39</v>
      </c>
      <c r="C23" s="27">
        <v>90848</v>
      </c>
      <c r="D23" s="28">
        <v>441099.6</v>
      </c>
      <c r="E23" s="28">
        <v>4855.3599999999997</v>
      </c>
    </row>
    <row r="24" spans="1:9" ht="14.25" customHeight="1" x14ac:dyDescent="0.2">
      <c r="A24" s="26" t="s">
        <v>40</v>
      </c>
      <c r="B24" s="24" t="s">
        <v>41</v>
      </c>
      <c r="C24" s="27">
        <v>28515</v>
      </c>
      <c r="D24" s="28">
        <v>184832.3</v>
      </c>
      <c r="E24" s="28">
        <v>6481.93</v>
      </c>
    </row>
    <row r="25" spans="1:9" ht="14.25" customHeight="1" x14ac:dyDescent="0.2">
      <c r="A25" s="26" t="s">
        <v>42</v>
      </c>
      <c r="B25" s="24" t="s">
        <v>43</v>
      </c>
      <c r="C25" s="27">
        <v>19711</v>
      </c>
      <c r="D25" s="28">
        <v>256628.8</v>
      </c>
      <c r="E25" s="28">
        <v>13019.57</v>
      </c>
    </row>
    <row r="26" spans="1:9" ht="14.25" customHeight="1" x14ac:dyDescent="0.2">
      <c r="A26" s="26" t="s">
        <v>44</v>
      </c>
      <c r="B26" s="24" t="s">
        <v>45</v>
      </c>
      <c r="C26" s="27">
        <v>1852</v>
      </c>
      <c r="D26" s="28">
        <v>5417.3</v>
      </c>
      <c r="E26" s="28">
        <v>2925.13</v>
      </c>
    </row>
    <row r="27" spans="1:9" ht="14.25" customHeight="1" x14ac:dyDescent="0.2">
      <c r="A27" s="26" t="s">
        <v>46</v>
      </c>
      <c r="B27" s="24" t="s">
        <v>47</v>
      </c>
      <c r="C27" s="27">
        <v>96</v>
      </c>
      <c r="D27" s="28">
        <v>9348.9</v>
      </c>
      <c r="E27" s="28">
        <v>97384.71</v>
      </c>
    </row>
    <row r="28" spans="1:9" ht="51.75" customHeight="1" x14ac:dyDescent="0.2">
      <c r="A28" s="26" t="s">
        <v>48</v>
      </c>
      <c r="B28" s="24" t="s">
        <v>49</v>
      </c>
      <c r="C28" s="27">
        <v>2814</v>
      </c>
      <c r="D28" s="28">
        <v>4425.5</v>
      </c>
      <c r="E28" s="28">
        <v>1572.68</v>
      </c>
      <c r="F28" s="4">
        <f>SUM(C28:C30)</f>
        <v>375426</v>
      </c>
      <c r="G28" s="5">
        <f>SUM(D28:D30)</f>
        <v>2123011.5</v>
      </c>
      <c r="H28" s="11">
        <f>F28-C8</f>
        <v>0</v>
      </c>
      <c r="I28" s="12">
        <f>G28-D8</f>
        <v>0</v>
      </c>
    </row>
    <row r="29" spans="1:9" ht="12.75" customHeight="1" x14ac:dyDescent="0.2">
      <c r="A29" s="26" t="s">
        <v>50</v>
      </c>
      <c r="B29" s="24" t="s">
        <v>51</v>
      </c>
      <c r="C29" s="27">
        <v>12669</v>
      </c>
      <c r="D29" s="28">
        <v>32876.1</v>
      </c>
      <c r="E29" s="28">
        <v>2595</v>
      </c>
    </row>
    <row r="30" spans="1:9" ht="12.75" customHeight="1" x14ac:dyDescent="0.2">
      <c r="A30" s="26" t="s">
        <v>52</v>
      </c>
      <c r="B30" s="24" t="s">
        <v>53</v>
      </c>
      <c r="C30" s="27">
        <v>359943</v>
      </c>
      <c r="D30" s="28">
        <v>2085709.9</v>
      </c>
      <c r="E30" s="28">
        <v>5794.56</v>
      </c>
    </row>
    <row r="31" spans="1:9" ht="24.75" customHeight="1" x14ac:dyDescent="0.2">
      <c r="A31" s="26" t="s">
        <v>54</v>
      </c>
      <c r="B31" s="24" t="s">
        <v>55</v>
      </c>
      <c r="C31" s="27">
        <v>101419</v>
      </c>
      <c r="D31" s="28">
        <v>629393.1</v>
      </c>
      <c r="E31" s="28">
        <v>6205.87</v>
      </c>
    </row>
    <row r="32" spans="1:9" s="13" customFormat="1" ht="24.75" customHeight="1" x14ac:dyDescent="0.2">
      <c r="A32" s="26" t="s">
        <v>56</v>
      </c>
      <c r="B32" s="24" t="s">
        <v>57</v>
      </c>
      <c r="C32" s="27">
        <v>0</v>
      </c>
      <c r="D32" s="28">
        <v>0</v>
      </c>
      <c r="E32" s="28">
        <v>0</v>
      </c>
    </row>
    <row r="33" spans="1:5" s="13" customFormat="1" ht="6.75" customHeight="1" x14ac:dyDescent="0.2">
      <c r="A33" s="14"/>
      <c r="B33" s="15"/>
      <c r="C33" s="16"/>
      <c r="D33" s="17"/>
      <c r="E33" s="17"/>
    </row>
  </sheetData>
  <mergeCells count="4">
    <mergeCell ref="A1:E1"/>
    <mergeCell ref="A2:E2"/>
    <mergeCell ref="A3:E3"/>
    <mergeCell ref="A4:E4"/>
  </mergeCells>
  <pageMargins left="0.78740157480314965" right="0.39370078740157483" top="0.39370078740157483" bottom="0.39370078740157483" header="0" footer="0.11811023622047245"/>
  <pageSetup paperSize="9" orientation="portrait" r:id="rId1"/>
  <headerFooter>
    <oddFooter>&amp;R&amp;6&amp;P/&amp;N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5pf</vt:lpstr>
      <vt:lpstr>'5pf'!Заголовки_для_печати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Prog5</dc:creator>
  <cp:lastModifiedBy>org5</cp:lastModifiedBy>
  <cp:lastPrinted>2025-01-03T07:05:59Z</cp:lastPrinted>
  <dcterms:created xsi:type="dcterms:W3CDTF">2024-10-04T08:12:43Z</dcterms:created>
  <dcterms:modified xsi:type="dcterms:W3CDTF">2026-01-29T07:47:24Z</dcterms:modified>
</cp:coreProperties>
</file>