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 tabRatio="902" activeTab="1"/>
  </bookViews>
  <sheets>
    <sheet name="5pf_titul" sheetId="1" r:id="rId1"/>
    <sheet name="5pf" sheetId="2" r:id="rId2"/>
    <sheet name="Додаток 1" sheetId="4" r:id="rId3"/>
    <sheet name="Додаток 2" sheetId="5" r:id="rId4"/>
    <sheet name="Додаток 3" sheetId="6" r:id="rId5"/>
    <sheet name="5pf_titul (раб)" sheetId="7" r:id="rId6"/>
    <sheet name="5pf (раб)" sheetId="8" r:id="rId7"/>
    <sheet name="Додаток 1 (раб)" sheetId="10" r:id="rId8"/>
    <sheet name="Додаток 2 (раб)" sheetId="11" r:id="rId9"/>
    <sheet name="Додаток 3 (раб)" sheetId="12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Titles" localSheetId="1">'5pf'!$3:$3</definedName>
    <definedName name="_xlnm.Print_Titles" localSheetId="6">'[1]5pf (rab)'!$3:$3</definedName>
  </definedNames>
  <calcPr calcId="125725"/>
</workbook>
</file>

<file path=xl/calcChain.xml><?xml version="1.0" encoding="utf-8"?>
<calcChain xmlns="http://schemas.openxmlformats.org/spreadsheetml/2006/main">
  <c r="F26" i="8"/>
  <c r="G26" s="1"/>
  <c r="F25"/>
  <c r="F24"/>
  <c r="F23"/>
  <c r="F22"/>
  <c r="F21"/>
  <c r="F20"/>
  <c r="F19"/>
  <c r="F18"/>
  <c r="G18" s="1"/>
  <c r="F17"/>
  <c r="F15"/>
  <c r="F14"/>
  <c r="F13"/>
  <c r="F12"/>
  <c r="F11"/>
  <c r="F10"/>
  <c r="F9"/>
  <c r="G9" s="1"/>
  <c r="F8"/>
  <c r="F7"/>
  <c r="F6"/>
  <c r="F5"/>
  <c r="F4"/>
  <c r="G25"/>
  <c r="K24"/>
  <c r="I24"/>
  <c r="H24"/>
  <c r="J24" s="1"/>
  <c r="G24"/>
  <c r="G23"/>
  <c r="G22"/>
  <c r="G21"/>
  <c r="G20"/>
  <c r="G19"/>
  <c r="I18"/>
  <c r="K18" s="1"/>
  <c r="H18"/>
  <c r="J18" s="1"/>
  <c r="G17"/>
  <c r="G15"/>
  <c r="G14"/>
  <c r="G13"/>
  <c r="G12"/>
  <c r="G11"/>
  <c r="G10"/>
  <c r="G8"/>
  <c r="G7"/>
  <c r="G6"/>
  <c r="G5"/>
  <c r="J4"/>
  <c r="I4"/>
  <c r="K4" s="1"/>
  <c r="H4"/>
  <c r="G4"/>
  <c r="G24" i="2"/>
  <c r="I24" s="1"/>
  <c r="F24"/>
  <c r="H24" s="1"/>
  <c r="H18"/>
  <c r="G18"/>
  <c r="I18" s="1"/>
  <c r="F18"/>
  <c r="H4"/>
  <c r="G4"/>
  <c r="I4" s="1"/>
  <c r="F4"/>
</calcChain>
</file>

<file path=xl/sharedStrings.xml><?xml version="1.0" encoding="utf-8"?>
<sst xmlns="http://schemas.openxmlformats.org/spreadsheetml/2006/main" count="790" uniqueCount="137">
  <si>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</si>
  <si>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</si>
  <si>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</si>
  <si>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</si>
  <si>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</si>
  <si>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</si>
  <si>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</si>
  <si>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</si>
  <si>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</si>
  <si>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</si>
  <si>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</si>
  <si>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</si>
  <si>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</si>
  <si>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</si>
  <si>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</si>
  <si>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</si>
  <si>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</si>
  <si>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</si>
  <si>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</si>
  <si>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</si>
  <si>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Тернопільській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</si>
  <si>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</si>
  <si>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</si>
  <si>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</si>
  <si>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</si>
  <si>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</si>
  <si>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</si>
  <si>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</si>
  <si>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</si>
  <si>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</si>
  <si>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</si>
  <si>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</si>
  <si>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</si>
  <si>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</si>
  <si>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</si>
  <si>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</si>
  <si>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</si>
  <si>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</si>
  <si>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</si>
  <si>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</si>
  <si>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</si>
  <si>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</si>
  <si>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</si>
  <si>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</si>
  <si>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</si>
  <si>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</si>
  <si>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</si>
  <si>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</si>
  <si>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</si>
  <si>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</si>
  <si>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</si>
  <si>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</si>
  <si>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</si>
  <si>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</si>
  <si>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</si>
  <si>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</si>
  <si>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</si>
  <si>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</si>
  <si>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</si>
  <si>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</si>
  <si>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</si>
  <si>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</si>
  <si>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</si>
  <si>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</si>
  <si>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</si>
  <si>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</si>
  <si>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</si>
  <si>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</si>
  <si>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</si>
  <si>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</si>
  <si>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</si>
  <si>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</si>
  <si>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</si>
  <si>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</si>
  <si>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</si>
  <si>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</si>
  <si>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</si>
  <si>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</si>
  <si>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</si>
  <si>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</si>
  <si>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</si>
  <si>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</si>
  <si>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</si>
  <si>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</si>
  <si>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</si>
  <si>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</si>
  <si>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</si>
  <si>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</si>
  <si>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</si>
  <si>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</si>
  <si>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</si>
  <si>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</si>
  <si>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</si>
  <si>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</si>
  <si>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</si>
  <si>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</si>
  <si>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</si>
  <si>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</si>
  <si>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тис.грн.</t>
  </si>
  <si>
    <t>Середній розмір пенсії, грн.коп.</t>
  </si>
  <si>
    <t>1</t>
  </si>
  <si>
    <t>ГУ ПФУ в Тернопільській області (Тернопільське ОУ)</t>
  </si>
  <si>
    <t>2</t>
  </si>
  <si>
    <t>ГУ ПФУ в Тернопільській області (Бережанське ОУ)</t>
  </si>
  <si>
    <t>3</t>
  </si>
  <si>
    <t>ГУ ПФУ в Тернопільській області (Бучацьке ОУ)</t>
  </si>
  <si>
    <t>4</t>
  </si>
  <si>
    <t>ГУ ПФУ в Тернопільській області (Козівське ОУ)</t>
  </si>
  <si>
    <t>5</t>
  </si>
  <si>
    <t>ГУ ПФУ в Тернопільській області (Лановецьке ОУ)</t>
  </si>
  <si>
    <t>6</t>
  </si>
  <si>
    <t>ГУ ПФУ в Тернопільській області (Кременецьке ОУ)</t>
  </si>
  <si>
    <t>7</t>
  </si>
  <si>
    <t>ГУ ПФУ в Тернопільській області (Теребовлянське ОУ)</t>
  </si>
  <si>
    <t>8</t>
  </si>
  <si>
    <t>ГУ ПФУ в Тернопільській області (Чортківське ОУ)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</si>
  <si>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</si>
  <si>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</si>
  <si>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</si>
  <si>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</si>
  <si>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</si>
  <si>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</si>
  <si>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</si>
  <si>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</si>
  <si>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</si>
  <si>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</si>
  <si>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</si>
  <si>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</si>
  <si>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</si>
  <si>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</si>
  <si>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</si>
  <si>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</si>
  <si>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</si>
  <si>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</si>
  <si>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</si>
  <si>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</si>
  <si>
    <t>01.04.2025</t>
  </si>
</sst>
</file>

<file path=xl/styles.xml><?xml version="1.0" encoding="utf-8"?>
<styleSheet xmlns="http://schemas.openxmlformats.org/spreadsheetml/2006/main">
  <fonts count="31">
    <font>
      <sz val="10"/>
      <name val="Times New Roman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charset val="204"/>
    </font>
    <font>
      <b/>
      <u/>
      <sz val="8"/>
      <name val="Times New Roman"/>
      <charset val="204"/>
    </font>
    <font>
      <sz val="10"/>
      <color indexed="8"/>
      <name val="Tahom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0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69">
    <xf numFmtId="0" fontId="0" fillId="0" borderId="0" xfId="0"/>
    <xf numFmtId="0" fontId="19" fillId="0" borderId="0" xfId="0" applyFont="1"/>
    <xf numFmtId="0" fontId="24" fillId="0" borderId="0" xfId="0" applyFont="1" applyAlignment="1"/>
    <xf numFmtId="49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19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9" fillId="0" borderId="18" xfId="0" applyNumberFormat="1" applyFont="1" applyBorder="1" applyAlignment="1" applyProtection="1">
      <alignment horizontal="right" vertical="top" wrapText="1"/>
      <protection locked="0"/>
    </xf>
    <xf numFmtId="1" fontId="19" fillId="0" borderId="17" xfId="0" applyNumberFormat="1" applyFont="1" applyBorder="1" applyAlignment="1" applyProtection="1">
      <alignment horizontal="right" vertical="top" wrapText="1"/>
      <protection locked="0"/>
    </xf>
    <xf numFmtId="0" fontId="19" fillId="0" borderId="19" xfId="0" applyFont="1" applyBorder="1" applyAlignment="1" applyProtection="1">
      <alignment horizontal="center" wrapText="1"/>
      <protection locked="0"/>
    </xf>
    <xf numFmtId="1" fontId="19" fillId="0" borderId="17" xfId="0" applyNumberFormat="1" applyFont="1" applyBorder="1" applyAlignment="1" applyProtection="1">
      <alignment horizontal="left" vertical="top" wrapText="1"/>
      <protection locked="0"/>
    </xf>
    <xf numFmtId="0" fontId="25" fillId="0" borderId="0" xfId="0" applyFont="1"/>
    <xf numFmtId="49" fontId="25" fillId="0" borderId="0" xfId="0" applyNumberFormat="1" applyFont="1" applyAlignment="1">
      <alignment wrapText="1"/>
    </xf>
    <xf numFmtId="49" fontId="25" fillId="0" borderId="0" xfId="0" applyNumberFormat="1" applyFont="1" applyAlignment="1">
      <alignment horizontal="center"/>
    </xf>
    <xf numFmtId="3" fontId="25" fillId="0" borderId="0" xfId="0" applyNumberFormat="1" applyFont="1"/>
    <xf numFmtId="4" fontId="25" fillId="0" borderId="0" xfId="0" applyNumberFormat="1" applyFont="1"/>
    <xf numFmtId="0" fontId="26" fillId="0" borderId="0" xfId="0" applyFont="1"/>
    <xf numFmtId="0" fontId="25" fillId="0" borderId="0" xfId="0" applyFont="1" applyAlignment="1">
      <alignment horizontal="left" vertical="top" wrapText="1"/>
    </xf>
    <xf numFmtId="49" fontId="25" fillId="0" borderId="24" xfId="0" applyNumberFormat="1" applyFont="1" applyBorder="1" applyAlignment="1">
      <alignment horizontal="center" vertical="center" wrapText="1"/>
    </xf>
    <xf numFmtId="49" fontId="25" fillId="0" borderId="24" xfId="0" applyNumberFormat="1" applyFont="1" applyBorder="1" applyAlignment="1">
      <alignment horizontal="center" vertical="top" wrapText="1"/>
    </xf>
    <xf numFmtId="3" fontId="25" fillId="0" borderId="25" xfId="0" applyNumberFormat="1" applyFont="1" applyBorder="1" applyAlignment="1">
      <alignment horizontal="center" vertical="top" wrapText="1"/>
    </xf>
    <xf numFmtId="4" fontId="25" fillId="0" borderId="26" xfId="0" applyNumberFormat="1" applyFont="1" applyBorder="1" applyAlignment="1">
      <alignment horizontal="center" vertical="top" wrapText="1"/>
    </xf>
    <xf numFmtId="4" fontId="25" fillId="0" borderId="25" xfId="0" applyNumberFormat="1" applyFont="1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1" fontId="25" fillId="0" borderId="0" xfId="0" applyNumberFormat="1" applyFont="1"/>
    <xf numFmtId="49" fontId="25" fillId="0" borderId="25" xfId="0" applyNumberFormat="1" applyFont="1" applyBorder="1" applyAlignment="1">
      <alignment horizontal="center" wrapText="1"/>
    </xf>
    <xf numFmtId="49" fontId="25" fillId="0" borderId="25" xfId="0" applyNumberFormat="1" applyFont="1" applyBorder="1" applyAlignment="1">
      <alignment horizontal="center"/>
    </xf>
    <xf numFmtId="1" fontId="25" fillId="0" borderId="25" xfId="0" applyNumberFormat="1" applyFont="1" applyBorder="1" applyAlignment="1">
      <alignment horizontal="center"/>
    </xf>
    <xf numFmtId="1" fontId="26" fillId="0" borderId="0" xfId="0" applyNumberFormat="1" applyFont="1"/>
    <xf numFmtId="49" fontId="25" fillId="0" borderId="25" xfId="0" applyNumberFormat="1" applyFont="1" applyBorder="1" applyAlignment="1">
      <alignment wrapText="1"/>
    </xf>
    <xf numFmtId="3" fontId="26" fillId="0" borderId="0" xfId="0" applyNumberFormat="1" applyFont="1"/>
    <xf numFmtId="4" fontId="26" fillId="0" borderId="0" xfId="0" applyNumberFormat="1" applyFont="1"/>
    <xf numFmtId="49" fontId="23" fillId="0" borderId="25" xfId="0" applyNumberFormat="1" applyFont="1" applyBorder="1" applyAlignment="1">
      <alignment horizontal="center"/>
    </xf>
    <xf numFmtId="3" fontId="23" fillId="0" borderId="0" xfId="0" applyNumberFormat="1" applyFont="1"/>
    <xf numFmtId="4" fontId="23" fillId="0" borderId="0" xfId="0" applyNumberFormat="1" applyFont="1"/>
    <xf numFmtId="0" fontId="23" fillId="0" borderId="0" xfId="0" applyFont="1"/>
    <xf numFmtId="49" fontId="25" fillId="0" borderId="27" xfId="0" applyNumberFormat="1" applyFont="1" applyBorder="1" applyAlignment="1">
      <alignment wrapText="1"/>
    </xf>
    <xf numFmtId="49" fontId="23" fillId="0" borderId="27" xfId="0" applyNumberFormat="1" applyFont="1" applyBorder="1" applyAlignment="1">
      <alignment horizontal="center"/>
    </xf>
    <xf numFmtId="3" fontId="23" fillId="0" borderId="27" xfId="0" applyNumberFormat="1" applyFont="1" applyBorder="1" applyAlignment="1">
      <alignment horizontal="right"/>
    </xf>
    <xf numFmtId="4" fontId="23" fillId="0" borderId="27" xfId="0" applyNumberFormat="1" applyFont="1" applyBorder="1" applyAlignment="1">
      <alignment horizontal="right"/>
    </xf>
    <xf numFmtId="0" fontId="23" fillId="0" borderId="0" xfId="0" applyFont="1" applyAlignment="1"/>
    <xf numFmtId="0" fontId="23" fillId="0" borderId="0" xfId="0" applyFont="1" applyBorder="1" applyAlignment="1">
      <alignment horizontal="left" vertical="center" wrapText="1"/>
    </xf>
    <xf numFmtId="3" fontId="23" fillId="0" borderId="0" xfId="0" applyNumberFormat="1" applyFont="1" applyBorder="1" applyAlignment="1">
      <alignment horizontal="left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3" fillId="0" borderId="25" xfId="0" applyFont="1" applyBorder="1"/>
    <xf numFmtId="3" fontId="23" fillId="0" borderId="0" xfId="0" applyNumberFormat="1" applyFont="1" applyBorder="1"/>
    <xf numFmtId="3" fontId="27" fillId="0" borderId="0" xfId="0" applyNumberFormat="1" applyFont="1"/>
    <xf numFmtId="4" fontId="27" fillId="0" borderId="0" xfId="0" applyNumberFormat="1" applyFont="1"/>
    <xf numFmtId="1" fontId="23" fillId="0" borderId="25" xfId="0" applyNumberFormat="1" applyFont="1" applyBorder="1"/>
    <xf numFmtId="0" fontId="0" fillId="0" borderId="0" xfId="0" applyFont="1"/>
    <xf numFmtId="0" fontId="28" fillId="0" borderId="0" xfId="0" applyFont="1"/>
    <xf numFmtId="4" fontId="23" fillId="0" borderId="25" xfId="0" applyNumberFormat="1" applyFont="1" applyBorder="1"/>
    <xf numFmtId="0" fontId="30" fillId="0" borderId="25" xfId="46" applyFont="1" applyFill="1" applyBorder="1" applyAlignment="1">
      <alignment horizontal="center" vertical="center" wrapText="1"/>
    </xf>
    <xf numFmtId="0" fontId="30" fillId="0" borderId="25" xfId="49" applyFont="1" applyFill="1" applyBorder="1" applyAlignment="1">
      <alignment horizontal="center" vertical="center" wrapText="1"/>
    </xf>
    <xf numFmtId="0" fontId="30" fillId="0" borderId="25" xfId="55" applyFont="1" applyFill="1" applyBorder="1" applyAlignment="1">
      <alignment horizontal="center" vertical="center" wrapText="1"/>
    </xf>
    <xf numFmtId="0" fontId="30" fillId="0" borderId="25" xfId="53" applyFont="1" applyFill="1" applyBorder="1" applyAlignment="1">
      <alignment horizontal="center" vertical="center" wrapText="1"/>
    </xf>
    <xf numFmtId="0" fontId="30" fillId="0" borderId="25" xfId="45" applyFont="1" applyFill="1" applyBorder="1" applyAlignment="1">
      <alignment horizontal="center" vertical="center" wrapText="1"/>
    </xf>
    <xf numFmtId="0" fontId="30" fillId="0" borderId="25" xfId="58" applyFont="1" applyFill="1" applyBorder="1" applyAlignment="1">
      <alignment horizontal="center" vertical="center" wrapText="1"/>
    </xf>
    <xf numFmtId="0" fontId="30" fillId="0" borderId="25" xfId="80" applyFont="1" applyFill="1" applyBorder="1" applyAlignment="1">
      <alignment horizontal="center" vertical="center" wrapText="1"/>
    </xf>
    <xf numFmtId="0" fontId="30" fillId="0" borderId="25" xfId="94" applyFont="1" applyFill="1" applyBorder="1" applyAlignment="1">
      <alignment horizontal="center" vertical="center" wrapText="1"/>
    </xf>
    <xf numFmtId="0" fontId="30" fillId="0" borderId="25" xfId="43" applyFont="1" applyFill="1" applyBorder="1" applyAlignment="1">
      <alignment horizontal="center" wrapText="1"/>
    </xf>
    <xf numFmtId="0" fontId="30" fillId="0" borderId="25" xfId="108" applyFont="1" applyFill="1" applyBorder="1" applyAlignment="1">
      <alignment horizontal="center" vertical="center" wrapText="1"/>
    </xf>
    <xf numFmtId="0" fontId="30" fillId="0" borderId="25" xfId="122" applyFont="1" applyFill="1" applyBorder="1" applyAlignment="1">
      <alignment horizontal="center" vertical="center" wrapText="1"/>
    </xf>
    <xf numFmtId="0" fontId="30" fillId="0" borderId="25" xfId="136" applyFont="1" applyFill="1" applyBorder="1" applyAlignment="1">
      <alignment horizontal="center" vertical="center" wrapText="1"/>
    </xf>
    <xf numFmtId="0" fontId="30" fillId="0" borderId="25" xfId="150" applyFont="1" applyFill="1" applyBorder="1" applyAlignment="1">
      <alignment horizontal="center" vertical="center" wrapText="1"/>
    </xf>
    <xf numFmtId="0" fontId="30" fillId="0" borderId="25" xfId="164" applyFont="1" applyFill="1" applyBorder="1" applyAlignment="1">
      <alignment horizontal="center" vertical="center" wrapText="1"/>
    </xf>
    <xf numFmtId="0" fontId="30" fillId="0" borderId="25" xfId="42" applyFont="1" applyFill="1" applyBorder="1" applyAlignment="1">
      <alignment horizontal="center" wrapText="1"/>
    </xf>
    <xf numFmtId="0" fontId="30" fillId="0" borderId="25" xfId="178" applyFont="1" applyFill="1" applyBorder="1" applyAlignment="1">
      <alignment horizontal="center" vertical="center" wrapText="1"/>
    </xf>
    <xf numFmtId="0" fontId="30" fillId="0" borderId="25" xfId="54" applyFont="1" applyFill="1" applyBorder="1" applyAlignment="1">
      <alignment horizontal="center" vertical="center" wrapText="1"/>
    </xf>
    <xf numFmtId="0" fontId="30" fillId="0" borderId="25" xfId="48" applyFont="1" applyFill="1" applyBorder="1" applyAlignment="1">
      <alignment horizontal="center" wrapText="1"/>
    </xf>
    <xf numFmtId="0" fontId="30" fillId="0" borderId="25" xfId="311" applyFont="1" applyFill="1" applyBorder="1" applyAlignment="1">
      <alignment horizontal="center" vertical="center" wrapText="1"/>
    </xf>
    <xf numFmtId="0" fontId="30" fillId="0" borderId="25" xfId="315" applyFont="1" applyFill="1" applyBorder="1" applyAlignment="1">
      <alignment horizontal="center" vertical="center" wrapText="1"/>
    </xf>
    <xf numFmtId="0" fontId="30" fillId="0" borderId="25" xfId="328" applyFont="1" applyFill="1" applyBorder="1" applyAlignment="1">
      <alignment horizontal="center" vertical="center" wrapText="1"/>
    </xf>
    <xf numFmtId="0" fontId="30" fillId="0" borderId="25" xfId="52" applyFont="1" applyFill="1" applyBorder="1" applyAlignment="1">
      <alignment horizontal="center" wrapText="1"/>
    </xf>
    <xf numFmtId="0" fontId="30" fillId="0" borderId="25" xfId="44" applyFont="1" applyFill="1" applyBorder="1" applyAlignment="1">
      <alignment horizontal="center" vertical="center" wrapText="1"/>
    </xf>
    <xf numFmtId="0" fontId="30" fillId="0" borderId="25" xfId="205" applyFont="1" applyFill="1" applyBorder="1" applyAlignment="1">
      <alignment horizontal="center" vertical="center" wrapText="1"/>
    </xf>
    <xf numFmtId="0" fontId="30" fillId="0" borderId="25" xfId="435" applyFont="1" applyFill="1" applyBorder="1" applyAlignment="1">
      <alignment horizontal="center" wrapText="1"/>
    </xf>
    <xf numFmtId="0" fontId="30" fillId="0" borderId="25" xfId="283" applyFont="1" applyFill="1" applyBorder="1" applyAlignment="1">
      <alignment horizontal="center" vertical="center" wrapText="1"/>
    </xf>
    <xf numFmtId="0" fontId="30" fillId="0" borderId="25" xfId="269" applyFont="1" applyFill="1" applyBorder="1" applyAlignment="1">
      <alignment horizontal="center" vertical="center" wrapText="1"/>
    </xf>
    <xf numFmtId="0" fontId="30" fillId="0" borderId="25" xfId="408" applyFont="1" applyFill="1" applyBorder="1" applyAlignment="1">
      <alignment horizontal="center" wrapText="1"/>
    </xf>
    <xf numFmtId="0" fontId="30" fillId="0" borderId="25" xfId="56" applyFont="1" applyFill="1" applyBorder="1" applyAlignment="1">
      <alignment horizontal="center" wrapText="1"/>
    </xf>
    <xf numFmtId="0" fontId="30" fillId="0" borderId="25" xfId="287" applyFont="1" applyFill="1" applyBorder="1" applyAlignment="1">
      <alignment horizontal="center" vertical="center" wrapText="1"/>
    </xf>
    <xf numFmtId="0" fontId="30" fillId="0" borderId="25" xfId="439" applyFont="1" applyFill="1" applyBorder="1" applyAlignment="1">
      <alignment horizontal="center" wrapText="1"/>
    </xf>
    <xf numFmtId="0" fontId="30" fillId="0" borderId="25" xfId="344" applyFont="1" applyFill="1" applyBorder="1" applyAlignment="1">
      <alignment horizontal="center" wrapText="1"/>
    </xf>
    <xf numFmtId="0" fontId="30" fillId="0" borderId="25" xfId="297" applyFont="1" applyFill="1" applyBorder="1" applyAlignment="1">
      <alignment horizontal="center" vertical="center" wrapText="1"/>
    </xf>
    <xf numFmtId="0" fontId="30" fillId="0" borderId="25" xfId="430" applyFont="1" applyFill="1" applyBorder="1" applyAlignment="1">
      <alignment horizontal="center" wrapText="1"/>
    </xf>
    <xf numFmtId="0" fontId="30" fillId="0" borderId="25" xfId="504" applyFont="1" applyFill="1" applyBorder="1" applyAlignment="1">
      <alignment horizontal="center" vertical="center" wrapText="1"/>
    </xf>
    <xf numFmtId="0" fontId="30" fillId="0" borderId="25" xfId="508" applyFont="1" applyFill="1" applyBorder="1" applyAlignment="1">
      <alignment horizontal="center" vertical="center" wrapText="1"/>
    </xf>
    <xf numFmtId="0" fontId="30" fillId="0" borderId="25" xfId="232" applyFont="1" applyFill="1" applyBorder="1" applyAlignment="1">
      <alignment horizontal="center" vertical="center" wrapText="1"/>
    </xf>
    <xf numFmtId="0" fontId="30" fillId="0" borderId="25" xfId="499" applyFont="1" applyFill="1" applyBorder="1" applyAlignment="1">
      <alignment horizontal="center" vertical="center" wrapText="1"/>
    </xf>
    <xf numFmtId="0" fontId="30" fillId="0" borderId="25" xfId="490" applyFont="1" applyFill="1" applyBorder="1" applyAlignment="1">
      <alignment horizontal="center" vertical="center" wrapText="1"/>
    </xf>
    <xf numFmtId="0" fontId="30" fillId="0" borderId="25" xfId="412" applyFont="1" applyFill="1" applyBorder="1" applyAlignment="1">
      <alignment horizontal="center" vertical="center" wrapText="1"/>
    </xf>
    <xf numFmtId="0" fontId="30" fillId="0" borderId="25" xfId="531" applyFont="1" applyFill="1" applyBorder="1" applyAlignment="1">
      <alignment horizontal="center" vertical="center" wrapText="1"/>
    </xf>
    <xf numFmtId="0" fontId="30" fillId="0" borderId="25" xfId="550" applyFont="1" applyFill="1" applyBorder="1" applyAlignment="1">
      <alignment horizontal="center" vertical="center" wrapText="1"/>
    </xf>
    <xf numFmtId="0" fontId="30" fillId="0" borderId="25" xfId="564" applyFont="1" applyFill="1" applyBorder="1" applyAlignment="1">
      <alignment horizontal="center" vertical="center" wrapText="1"/>
    </xf>
    <xf numFmtId="0" fontId="30" fillId="0" borderId="25" xfId="578" applyFont="1" applyFill="1" applyBorder="1" applyAlignment="1">
      <alignment horizontal="center" vertical="center" wrapText="1"/>
    </xf>
    <xf numFmtId="0" fontId="30" fillId="0" borderId="25" xfId="592" applyFont="1" applyFill="1" applyBorder="1" applyAlignment="1">
      <alignment horizontal="center" vertical="center" wrapText="1"/>
    </xf>
    <xf numFmtId="0" fontId="30" fillId="0" borderId="25" xfId="606" applyFont="1" applyFill="1" applyBorder="1" applyAlignment="1">
      <alignment horizontal="center" vertical="center" wrapText="1"/>
    </xf>
    <xf numFmtId="0" fontId="30" fillId="0" borderId="25" xfId="620" applyFont="1" applyFill="1" applyBorder="1" applyAlignment="1">
      <alignment horizontal="center" vertical="center" wrapText="1"/>
    </xf>
    <xf numFmtId="0" fontId="30" fillId="0" borderId="25" xfId="634" applyFont="1" applyFill="1" applyBorder="1" applyAlignment="1">
      <alignment horizontal="center" vertical="center" wrapText="1"/>
    </xf>
    <xf numFmtId="0" fontId="30" fillId="0" borderId="25" xfId="648" applyFont="1" applyFill="1" applyBorder="1" applyAlignment="1">
      <alignment horizontal="center" vertical="center" wrapText="1"/>
    </xf>
    <xf numFmtId="0" fontId="30" fillId="0" borderId="25" xfId="662" applyFont="1" applyFill="1" applyBorder="1" applyAlignment="1">
      <alignment horizontal="center" vertical="center" wrapText="1"/>
    </xf>
    <xf numFmtId="0" fontId="30" fillId="0" borderId="25" xfId="676" applyFont="1" applyFill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0" borderId="18" xfId="0" applyFont="1" applyBorder="1" applyAlignment="1" applyProtection="1">
      <alignment horizontal="center" vertical="top" wrapText="1"/>
      <protection locked="0"/>
    </xf>
    <xf numFmtId="0" fontId="19" fillId="0" borderId="21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center" vertical="top" wrapText="1"/>
      <protection locked="0"/>
    </xf>
    <xf numFmtId="0" fontId="19" fillId="0" borderId="22" xfId="0" applyFont="1" applyBorder="1" applyAlignment="1" applyProtection="1">
      <alignment horizontal="center" vertical="top" wrapText="1"/>
      <protection locked="0"/>
    </xf>
    <xf numFmtId="0" fontId="19" fillId="0" borderId="14" xfId="0" applyFont="1" applyBorder="1" applyProtection="1"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1" fillId="0" borderId="21" xfId="0" applyFont="1" applyBorder="1" applyAlignment="1" applyProtection="1">
      <alignment vertical="top" wrapText="1"/>
      <protection locked="0"/>
    </xf>
    <xf numFmtId="0" fontId="21" fillId="0" borderId="23" xfId="0" applyFont="1" applyBorder="1" applyAlignment="1" applyProtection="1">
      <alignment vertical="top" wrapText="1"/>
      <protection locked="0"/>
    </xf>
    <xf numFmtId="0" fontId="21" fillId="0" borderId="22" xfId="0" applyFont="1" applyBorder="1" applyAlignment="1" applyProtection="1">
      <alignment vertical="top" wrapText="1"/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12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9" fillId="0" borderId="19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15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9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left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 indent="1"/>
    </xf>
    <xf numFmtId="0" fontId="19" fillId="0" borderId="16" xfId="0" applyFont="1" applyBorder="1" applyAlignment="1">
      <alignment horizontal="left" vertical="top" wrapText="1" indent="1"/>
    </xf>
    <xf numFmtId="0" fontId="19" fillId="0" borderId="17" xfId="0" applyFont="1" applyBorder="1" applyAlignment="1">
      <alignment horizontal="left" vertical="top" wrapText="1" indent="1"/>
    </xf>
    <xf numFmtId="0" fontId="23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23" fillId="0" borderId="24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</cellXfs>
  <cellStyles count="808">
    <cellStyle name="20% - Акцент1" xfId="19" builtinId="30" customBuiltin="1"/>
    <cellStyle name="20% - Акцент1 10" xfId="141"/>
    <cellStyle name="20% - Акцент1 11" xfId="155"/>
    <cellStyle name="20% - Акцент1 12" xfId="169"/>
    <cellStyle name="20% - Акцент1 13" xfId="183"/>
    <cellStyle name="20% - Акцент1 14" xfId="196"/>
    <cellStyle name="20% - Акцент1 15" xfId="210"/>
    <cellStyle name="20% - Акцент1 16" xfId="223"/>
    <cellStyle name="20% - Акцент1 17" xfId="237"/>
    <cellStyle name="20% - Акцент1 18" xfId="251"/>
    <cellStyle name="20% - Акцент1 19" xfId="264"/>
    <cellStyle name="20% - Акцент1 2" xfId="61"/>
    <cellStyle name="20% - Акцент1 20" xfId="278"/>
    <cellStyle name="20% - Акцент1 21" xfId="307"/>
    <cellStyle name="20% - Акцент1 22" xfId="332"/>
    <cellStyle name="20% - Акцент1 23" xfId="293"/>
    <cellStyle name="20% - Акцент1 24" xfId="335"/>
    <cellStyle name="20% - Акцент1 25" xfId="349"/>
    <cellStyle name="20% - Акцент1 26" xfId="362"/>
    <cellStyle name="20% - Акцент1 27" xfId="376"/>
    <cellStyle name="20% - Акцент1 28" xfId="390"/>
    <cellStyle name="20% - Акцент1 29" xfId="403"/>
    <cellStyle name="20% - Акцент1 3" xfId="68"/>
    <cellStyle name="20% - Акцент1 30" xfId="417"/>
    <cellStyle name="20% - Акцент1 31" xfId="459"/>
    <cellStyle name="20% - Акцент1 32" xfId="470"/>
    <cellStyle name="20% - Акцент1 33" xfId="469"/>
    <cellStyle name="20% - Акцент1 34" xfId="473"/>
    <cellStyle name="20% - Акцент1 35" xfId="485"/>
    <cellStyle name="20% - Акцент1 36" xfId="527"/>
    <cellStyle name="20% - Акцент1 37" xfId="538"/>
    <cellStyle name="20% - Акцент1 38" xfId="537"/>
    <cellStyle name="20% - Акцент1 39" xfId="541"/>
    <cellStyle name="20% - Акцент1 4" xfId="67"/>
    <cellStyle name="20% - Акцент1 40" xfId="555"/>
    <cellStyle name="20% - Акцент1 41" xfId="569"/>
    <cellStyle name="20% - Акцент1 42" xfId="583"/>
    <cellStyle name="20% - Акцент1 43" xfId="597"/>
    <cellStyle name="20% - Акцент1 44" xfId="611"/>
    <cellStyle name="20% - Акцент1 45" xfId="625"/>
    <cellStyle name="20% - Акцент1 46" xfId="639"/>
    <cellStyle name="20% - Акцент1 47" xfId="653"/>
    <cellStyle name="20% - Акцент1 48" xfId="667"/>
    <cellStyle name="20% - Акцент1 49" xfId="681"/>
    <cellStyle name="20% - Акцент1 5" xfId="71"/>
    <cellStyle name="20% - Акцент1 50" xfId="694"/>
    <cellStyle name="20% - Акцент1 51" xfId="707"/>
    <cellStyle name="20% - Акцент1 52" xfId="720"/>
    <cellStyle name="20% - Акцент1 53" xfId="733"/>
    <cellStyle name="20% - Акцент1 54" xfId="746"/>
    <cellStyle name="20% - Акцент1 55" xfId="759"/>
    <cellStyle name="20% - Акцент1 56" xfId="771"/>
    <cellStyle name="20% - Акцент1 6" xfId="85"/>
    <cellStyle name="20% - Акцент1 7" xfId="99"/>
    <cellStyle name="20% - Акцент1 8" xfId="113"/>
    <cellStyle name="20% - Акцент1 9" xfId="127"/>
    <cellStyle name="20% - Акцент2" xfId="23" builtinId="34" customBuiltin="1"/>
    <cellStyle name="20% - Акцент2 10" xfId="177"/>
    <cellStyle name="20% - Акцент2 11" xfId="191"/>
    <cellStyle name="20% - Акцент2 12" xfId="204"/>
    <cellStyle name="20% - Акцент2 13" xfId="218"/>
    <cellStyle name="20% - Акцент2 14" xfId="231"/>
    <cellStyle name="20% - Акцент2 15" xfId="245"/>
    <cellStyle name="20% - Акцент2 16" xfId="259"/>
    <cellStyle name="20% - Акцент2 17" xfId="272"/>
    <cellStyle name="20% - Акцент2 18" xfId="286"/>
    <cellStyle name="20% - Акцент2 19" xfId="300"/>
    <cellStyle name="20% - Акцент2 2" xfId="65"/>
    <cellStyle name="20% - Акцент2 20" xfId="314"/>
    <cellStyle name="20% - Акцент2 21" xfId="320"/>
    <cellStyle name="20% - Акцент2 22" xfId="343"/>
    <cellStyle name="20% - Акцент2 23" xfId="357"/>
    <cellStyle name="20% - Акцент2 24" xfId="370"/>
    <cellStyle name="20% - Акцент2 25" xfId="384"/>
    <cellStyle name="20% - Акцент2 26" xfId="398"/>
    <cellStyle name="20% - Акцент2 27" xfId="411"/>
    <cellStyle name="20% - Акцент2 28" xfId="424"/>
    <cellStyle name="20% - Акцент2 29" xfId="438"/>
    <cellStyle name="20% - Акцент2 3" xfId="79"/>
    <cellStyle name="20% - Акцент2 30" xfId="451"/>
    <cellStyle name="20% - Акцент2 31" xfId="467"/>
    <cellStyle name="20% - Акцент2 32" xfId="480"/>
    <cellStyle name="20% - Акцент2 33" xfId="493"/>
    <cellStyle name="20% - Акцент2 34" xfId="507"/>
    <cellStyle name="20% - Акцент2 35" xfId="519"/>
    <cellStyle name="20% - Акцент2 36" xfId="535"/>
    <cellStyle name="20% - Акцент2 37" xfId="549"/>
    <cellStyle name="20% - Акцент2 38" xfId="563"/>
    <cellStyle name="20% - Акцент2 39" xfId="577"/>
    <cellStyle name="20% - Акцент2 4" xfId="93"/>
    <cellStyle name="20% - Акцент2 40" xfId="591"/>
    <cellStyle name="20% - Акцент2 41" xfId="605"/>
    <cellStyle name="20% - Акцент2 42" xfId="619"/>
    <cellStyle name="20% - Акцент2 43" xfId="633"/>
    <cellStyle name="20% - Акцент2 44" xfId="647"/>
    <cellStyle name="20% - Акцент2 45" xfId="661"/>
    <cellStyle name="20% - Акцент2 46" xfId="675"/>
    <cellStyle name="20% - Акцент2 47" xfId="689"/>
    <cellStyle name="20% - Акцент2 48" xfId="702"/>
    <cellStyle name="20% - Акцент2 49" xfId="715"/>
    <cellStyle name="20% - Акцент2 5" xfId="107"/>
    <cellStyle name="20% - Акцент2 50" xfId="728"/>
    <cellStyle name="20% - Акцент2 51" xfId="741"/>
    <cellStyle name="20% - Акцент2 52" xfId="754"/>
    <cellStyle name="20% - Акцент2 53" xfId="766"/>
    <cellStyle name="20% - Акцент2 54" xfId="778"/>
    <cellStyle name="20% - Акцент2 55" xfId="788"/>
    <cellStyle name="20% - Акцент2 56" xfId="798"/>
    <cellStyle name="20% - Акцент2 6" xfId="121"/>
    <cellStyle name="20% - Акцент2 7" xfId="135"/>
    <cellStyle name="20% - Акцент2 8" xfId="149"/>
    <cellStyle name="20% - Акцент2 9" xfId="163"/>
    <cellStyle name="20% - Акцент3" xfId="27" builtinId="38" customBuiltin="1"/>
    <cellStyle name="20% - Акцент3 10" xfId="142"/>
    <cellStyle name="20% - Акцент3 11" xfId="156"/>
    <cellStyle name="20% - Акцент3 12" xfId="170"/>
    <cellStyle name="20% - Акцент3 13" xfId="184"/>
    <cellStyle name="20% - Акцент3 14" xfId="197"/>
    <cellStyle name="20% - Акцент3 15" xfId="211"/>
    <cellStyle name="20% - Акцент3 16" xfId="224"/>
    <cellStyle name="20% - Акцент3 17" xfId="238"/>
    <cellStyle name="20% - Акцент3 18" xfId="252"/>
    <cellStyle name="20% - Акцент3 19" xfId="265"/>
    <cellStyle name="20% - Акцент3 2" xfId="69"/>
    <cellStyle name="20% - Акцент3 20" xfId="279"/>
    <cellStyle name="20% - Акцент3 21" xfId="333"/>
    <cellStyle name="20% - Акцент3 22" xfId="327"/>
    <cellStyle name="20% - Акцент3 23" xfId="318"/>
    <cellStyle name="20% - Акцент3 24" xfId="336"/>
    <cellStyle name="20% - Акцент3 25" xfId="350"/>
    <cellStyle name="20% - Акцент3 26" xfId="363"/>
    <cellStyle name="20% - Акцент3 27" xfId="377"/>
    <cellStyle name="20% - Акцент3 28" xfId="391"/>
    <cellStyle name="20% - Акцент3 29" xfId="404"/>
    <cellStyle name="20% - Акцент3 3" xfId="63"/>
    <cellStyle name="20% - Акцент3 30" xfId="418"/>
    <cellStyle name="20% - Акцент3 31" xfId="471"/>
    <cellStyle name="20% - Акцент3 32" xfId="444"/>
    <cellStyle name="20% - Акцент3 33" xfId="462"/>
    <cellStyle name="20% - Акцент3 34" xfId="474"/>
    <cellStyle name="20% - Акцент3 35" xfId="486"/>
    <cellStyle name="20% - Акцент3 36" xfId="539"/>
    <cellStyle name="20% - Акцент3 37" xfId="513"/>
    <cellStyle name="20% - Акцент3 38" xfId="530"/>
    <cellStyle name="20% - Акцент3 39" xfId="542"/>
    <cellStyle name="20% - Акцент3 4" xfId="60"/>
    <cellStyle name="20% - Акцент3 40" xfId="556"/>
    <cellStyle name="20% - Акцент3 41" xfId="570"/>
    <cellStyle name="20% - Акцент3 42" xfId="584"/>
    <cellStyle name="20% - Акцент3 43" xfId="598"/>
    <cellStyle name="20% - Акцент3 44" xfId="612"/>
    <cellStyle name="20% - Акцент3 45" xfId="626"/>
    <cellStyle name="20% - Акцент3 46" xfId="640"/>
    <cellStyle name="20% - Акцент3 47" xfId="654"/>
    <cellStyle name="20% - Акцент3 48" xfId="668"/>
    <cellStyle name="20% - Акцент3 49" xfId="682"/>
    <cellStyle name="20% - Акцент3 5" xfId="72"/>
    <cellStyle name="20% - Акцент3 50" xfId="695"/>
    <cellStyle name="20% - Акцент3 51" xfId="708"/>
    <cellStyle name="20% - Акцент3 52" xfId="721"/>
    <cellStyle name="20% - Акцент3 53" xfId="734"/>
    <cellStyle name="20% - Акцент3 54" xfId="747"/>
    <cellStyle name="20% - Акцент3 55" xfId="760"/>
    <cellStyle name="20% - Акцент3 56" xfId="772"/>
    <cellStyle name="20% - Акцент3 6" xfId="86"/>
    <cellStyle name="20% - Акцент3 7" xfId="100"/>
    <cellStyle name="20% - Акцент3 8" xfId="114"/>
    <cellStyle name="20% - Акцент3 9" xfId="128"/>
    <cellStyle name="20% - Акцент4" xfId="31" builtinId="42" customBuiltin="1"/>
    <cellStyle name="20% - Акцент4 10" xfId="185"/>
    <cellStyle name="20% - Акцент4 11" xfId="198"/>
    <cellStyle name="20% - Акцент4 12" xfId="212"/>
    <cellStyle name="20% - Акцент4 13" xfId="225"/>
    <cellStyle name="20% - Акцент4 14" xfId="239"/>
    <cellStyle name="20% - Акцент4 15" xfId="253"/>
    <cellStyle name="20% - Акцент4 16" xfId="266"/>
    <cellStyle name="20% - Акцент4 17" xfId="280"/>
    <cellStyle name="20% - Акцент4 18" xfId="294"/>
    <cellStyle name="20% - Акцент4 19" xfId="308"/>
    <cellStyle name="20% - Акцент4 2" xfId="73"/>
    <cellStyle name="20% - Акцент4 20" xfId="321"/>
    <cellStyle name="20% - Акцент4 21" xfId="337"/>
    <cellStyle name="20% - Акцент4 22" xfId="351"/>
    <cellStyle name="20% - Акцент4 23" xfId="364"/>
    <cellStyle name="20% - Акцент4 24" xfId="378"/>
    <cellStyle name="20% - Акцент4 25" xfId="392"/>
    <cellStyle name="20% - Акцент4 26" xfId="405"/>
    <cellStyle name="20% - Акцент4 27" xfId="419"/>
    <cellStyle name="20% - Акцент4 28" xfId="432"/>
    <cellStyle name="20% - Акцент4 29" xfId="445"/>
    <cellStyle name="20% - Акцент4 3" xfId="87"/>
    <cellStyle name="20% - Акцент4 30" xfId="457"/>
    <cellStyle name="20% - Акцент4 31" xfId="475"/>
    <cellStyle name="20% - Акцент4 32" xfId="487"/>
    <cellStyle name="20% - Акцент4 33" xfId="501"/>
    <cellStyle name="20% - Акцент4 34" xfId="514"/>
    <cellStyle name="20% - Акцент4 35" xfId="525"/>
    <cellStyle name="20% - Акцент4 36" xfId="543"/>
    <cellStyle name="20% - Акцент4 37" xfId="557"/>
    <cellStyle name="20% - Акцент4 38" xfId="571"/>
    <cellStyle name="20% - Акцент4 39" xfId="585"/>
    <cellStyle name="20% - Акцент4 4" xfId="101"/>
    <cellStyle name="20% - Акцент4 40" xfId="599"/>
    <cellStyle name="20% - Акцент4 41" xfId="613"/>
    <cellStyle name="20% - Акцент4 42" xfId="627"/>
    <cellStyle name="20% - Акцент4 43" xfId="641"/>
    <cellStyle name="20% - Акцент4 44" xfId="655"/>
    <cellStyle name="20% - Акцент4 45" xfId="669"/>
    <cellStyle name="20% - Акцент4 46" xfId="683"/>
    <cellStyle name="20% - Акцент4 47" xfId="696"/>
    <cellStyle name="20% - Акцент4 48" xfId="709"/>
    <cellStyle name="20% - Акцент4 49" xfId="722"/>
    <cellStyle name="20% - Акцент4 5" xfId="115"/>
    <cellStyle name="20% - Акцент4 50" xfId="735"/>
    <cellStyle name="20% - Акцент4 51" xfId="748"/>
    <cellStyle name="20% - Акцент4 52" xfId="761"/>
    <cellStyle name="20% - Акцент4 53" xfId="773"/>
    <cellStyle name="20% - Акцент4 54" xfId="783"/>
    <cellStyle name="20% - Акцент4 55" xfId="793"/>
    <cellStyle name="20% - Акцент4 56" xfId="802"/>
    <cellStyle name="20% - Акцент4 6" xfId="129"/>
    <cellStyle name="20% - Акцент4 7" xfId="143"/>
    <cellStyle name="20% - Акцент4 8" xfId="157"/>
    <cellStyle name="20% - Акцент4 9" xfId="171"/>
    <cellStyle name="20% - Акцент5" xfId="35" builtinId="46" customBuiltin="1"/>
    <cellStyle name="20% - Акцент5 10" xfId="189"/>
    <cellStyle name="20% - Акцент5 11" xfId="202"/>
    <cellStyle name="20% - Акцент5 12" xfId="216"/>
    <cellStyle name="20% - Акцент5 13" xfId="229"/>
    <cellStyle name="20% - Акцент5 14" xfId="243"/>
    <cellStyle name="20% - Акцент5 15" xfId="257"/>
    <cellStyle name="20% - Акцент5 16" xfId="270"/>
    <cellStyle name="20% - Акцент5 17" xfId="284"/>
    <cellStyle name="20% - Акцент5 18" xfId="298"/>
    <cellStyle name="20% - Акцент5 19" xfId="312"/>
    <cellStyle name="20% - Акцент5 2" xfId="77"/>
    <cellStyle name="20% - Акцент5 20" xfId="325"/>
    <cellStyle name="20% - Акцент5 21" xfId="341"/>
    <cellStyle name="20% - Акцент5 22" xfId="355"/>
    <cellStyle name="20% - Акцент5 23" xfId="368"/>
    <cellStyle name="20% - Акцент5 24" xfId="382"/>
    <cellStyle name="20% - Акцент5 25" xfId="396"/>
    <cellStyle name="20% - Акцент5 26" xfId="409"/>
    <cellStyle name="20% - Акцент5 27" xfId="422"/>
    <cellStyle name="20% - Акцент5 28" xfId="436"/>
    <cellStyle name="20% - Акцент5 29" xfId="449"/>
    <cellStyle name="20% - Акцент5 3" xfId="91"/>
    <cellStyle name="20% - Акцент5 30" xfId="460"/>
    <cellStyle name="20% - Акцент5 31" xfId="478"/>
    <cellStyle name="20% - Акцент5 32" xfId="491"/>
    <cellStyle name="20% - Акцент5 33" xfId="505"/>
    <cellStyle name="20% - Акцент5 34" xfId="517"/>
    <cellStyle name="20% - Акцент5 35" xfId="528"/>
    <cellStyle name="20% - Акцент5 36" xfId="547"/>
    <cellStyle name="20% - Акцент5 37" xfId="561"/>
    <cellStyle name="20% - Акцент5 38" xfId="575"/>
    <cellStyle name="20% - Акцент5 39" xfId="589"/>
    <cellStyle name="20% - Акцент5 4" xfId="105"/>
    <cellStyle name="20% - Акцент5 40" xfId="603"/>
    <cellStyle name="20% - Акцент5 41" xfId="617"/>
    <cellStyle name="20% - Акцент5 42" xfId="631"/>
    <cellStyle name="20% - Акцент5 43" xfId="645"/>
    <cellStyle name="20% - Акцент5 44" xfId="659"/>
    <cellStyle name="20% - Акцент5 45" xfId="673"/>
    <cellStyle name="20% - Акцент5 46" xfId="687"/>
    <cellStyle name="20% - Акцент5 47" xfId="700"/>
    <cellStyle name="20% - Акцент5 48" xfId="713"/>
    <cellStyle name="20% - Акцент5 49" xfId="726"/>
    <cellStyle name="20% - Акцент5 5" xfId="119"/>
    <cellStyle name="20% - Акцент5 50" xfId="739"/>
    <cellStyle name="20% - Акцент5 51" xfId="752"/>
    <cellStyle name="20% - Акцент5 52" xfId="764"/>
    <cellStyle name="20% - Акцент5 53" xfId="776"/>
    <cellStyle name="20% - Акцент5 54" xfId="786"/>
    <cellStyle name="20% - Акцент5 55" xfId="796"/>
    <cellStyle name="20% - Акцент5 56" xfId="804"/>
    <cellStyle name="20% - Акцент5 6" xfId="133"/>
    <cellStyle name="20% - Акцент5 7" xfId="147"/>
    <cellStyle name="20% - Акцент5 8" xfId="161"/>
    <cellStyle name="20% - Акцент5 9" xfId="175"/>
    <cellStyle name="20% - Акцент6" xfId="39" builtinId="50" customBuiltin="1"/>
    <cellStyle name="20% - Акцент6 10" xfId="192"/>
    <cellStyle name="20% - Акцент6 11" xfId="206"/>
    <cellStyle name="20% - Акцент6 12" xfId="219"/>
    <cellStyle name="20% - Акцент6 13" xfId="233"/>
    <cellStyle name="20% - Акцент6 14" xfId="247"/>
    <cellStyle name="20% - Акцент6 15" xfId="260"/>
    <cellStyle name="20% - Акцент6 16" xfId="274"/>
    <cellStyle name="20% - Акцент6 17" xfId="288"/>
    <cellStyle name="20% - Акцент6 18" xfId="302"/>
    <cellStyle name="20% - Акцент6 19" xfId="316"/>
    <cellStyle name="20% - Акцент6 2" xfId="81"/>
    <cellStyle name="20% - Акцент6 20" xfId="329"/>
    <cellStyle name="20% - Акцент6 21" xfId="345"/>
    <cellStyle name="20% - Акцент6 22" xfId="358"/>
    <cellStyle name="20% - Акцент6 23" xfId="372"/>
    <cellStyle name="20% - Акцент6 24" xfId="386"/>
    <cellStyle name="20% - Акцент6 25" xfId="399"/>
    <cellStyle name="20% - Акцент6 26" xfId="413"/>
    <cellStyle name="20% - Акцент6 27" xfId="426"/>
    <cellStyle name="20% - Акцент6 28" xfId="440"/>
    <cellStyle name="20% - Акцент6 29" xfId="452"/>
    <cellStyle name="20% - Акцент6 3" xfId="95"/>
    <cellStyle name="20% - Акцент6 30" xfId="464"/>
    <cellStyle name="20% - Акцент6 31" xfId="481"/>
    <cellStyle name="20% - Акцент6 32" xfId="495"/>
    <cellStyle name="20% - Акцент6 33" xfId="509"/>
    <cellStyle name="20% - Акцент6 34" xfId="520"/>
    <cellStyle name="20% - Акцент6 35" xfId="532"/>
    <cellStyle name="20% - Акцент6 36" xfId="551"/>
    <cellStyle name="20% - Акцент6 37" xfId="565"/>
    <cellStyle name="20% - Акцент6 38" xfId="579"/>
    <cellStyle name="20% - Акцент6 39" xfId="593"/>
    <cellStyle name="20% - Акцент6 4" xfId="109"/>
    <cellStyle name="20% - Акцент6 40" xfId="607"/>
    <cellStyle name="20% - Акцент6 41" xfId="621"/>
    <cellStyle name="20% - Акцент6 42" xfId="635"/>
    <cellStyle name="20% - Акцент6 43" xfId="649"/>
    <cellStyle name="20% - Акцент6 44" xfId="663"/>
    <cellStyle name="20% - Акцент6 45" xfId="677"/>
    <cellStyle name="20% - Акцент6 46" xfId="690"/>
    <cellStyle name="20% - Акцент6 47" xfId="703"/>
    <cellStyle name="20% - Акцент6 48" xfId="716"/>
    <cellStyle name="20% - Акцент6 49" xfId="729"/>
    <cellStyle name="20% - Акцент6 5" xfId="123"/>
    <cellStyle name="20% - Акцент6 50" xfId="742"/>
    <cellStyle name="20% - Акцент6 51" xfId="755"/>
    <cellStyle name="20% - Акцент6 52" xfId="767"/>
    <cellStyle name="20% - Акцент6 53" xfId="779"/>
    <cellStyle name="20% - Акцент6 54" xfId="789"/>
    <cellStyle name="20% - Акцент6 55" xfId="799"/>
    <cellStyle name="20% - Акцент6 56" xfId="806"/>
    <cellStyle name="20% - Акцент6 6" xfId="137"/>
    <cellStyle name="20% - Акцент6 7" xfId="151"/>
    <cellStyle name="20% - Акцент6 8" xfId="165"/>
    <cellStyle name="20% - Акцент6 9" xfId="179"/>
    <cellStyle name="40% - Акцент1" xfId="20" builtinId="31" customBuiltin="1"/>
    <cellStyle name="40% - Акцент1 10" xfId="167"/>
    <cellStyle name="40% - Акцент1 11" xfId="181"/>
    <cellStyle name="40% - Акцент1 12" xfId="194"/>
    <cellStyle name="40% - Акцент1 13" xfId="208"/>
    <cellStyle name="40% - Акцент1 14" xfId="221"/>
    <cellStyle name="40% - Акцент1 15" xfId="235"/>
    <cellStyle name="40% - Акцент1 16" xfId="249"/>
    <cellStyle name="40% - Акцент1 17" xfId="262"/>
    <cellStyle name="40% - Акцент1 18" xfId="276"/>
    <cellStyle name="40% - Акцент1 19" xfId="290"/>
    <cellStyle name="40% - Акцент1 2" xfId="62"/>
    <cellStyle name="40% - Акцент1 20" xfId="304"/>
    <cellStyle name="40% - Акцент1 21" xfId="331"/>
    <cellStyle name="40% - Акцент1 22" xfId="323"/>
    <cellStyle name="40% - Акцент1 23" xfId="347"/>
    <cellStyle name="40% - Акцент1 24" xfId="360"/>
    <cellStyle name="40% - Акцент1 25" xfId="374"/>
    <cellStyle name="40% - Акцент1 26" xfId="388"/>
    <cellStyle name="40% - Акцент1 27" xfId="401"/>
    <cellStyle name="40% - Акцент1 28" xfId="415"/>
    <cellStyle name="40% - Акцент1 29" xfId="428"/>
    <cellStyle name="40% - Акцент1 3" xfId="64"/>
    <cellStyle name="40% - Акцент1 30" xfId="442"/>
    <cellStyle name="40% - Акцент1 31" xfId="456"/>
    <cellStyle name="40% - Акцент1 32" xfId="431"/>
    <cellStyle name="40% - Акцент1 33" xfId="483"/>
    <cellStyle name="40% - Акцент1 34" xfId="497"/>
    <cellStyle name="40% - Акцент1 35" xfId="511"/>
    <cellStyle name="40% - Акцент1 36" xfId="524"/>
    <cellStyle name="40% - Акцент1 37" xfId="500"/>
    <cellStyle name="40% - Акцент1 38" xfId="553"/>
    <cellStyle name="40% - Акцент1 39" xfId="567"/>
    <cellStyle name="40% - Акцент1 4" xfId="83"/>
    <cellStyle name="40% - Акцент1 40" xfId="581"/>
    <cellStyle name="40% - Акцент1 41" xfId="595"/>
    <cellStyle name="40% - Акцент1 42" xfId="609"/>
    <cellStyle name="40% - Акцент1 43" xfId="623"/>
    <cellStyle name="40% - Акцент1 44" xfId="637"/>
    <cellStyle name="40% - Акцент1 45" xfId="651"/>
    <cellStyle name="40% - Акцент1 46" xfId="665"/>
    <cellStyle name="40% - Акцент1 47" xfId="679"/>
    <cellStyle name="40% - Акцент1 48" xfId="692"/>
    <cellStyle name="40% - Акцент1 49" xfId="705"/>
    <cellStyle name="40% - Акцент1 5" xfId="97"/>
    <cellStyle name="40% - Акцент1 50" xfId="718"/>
    <cellStyle name="40% - Акцент1 51" xfId="731"/>
    <cellStyle name="40% - Акцент1 52" xfId="744"/>
    <cellStyle name="40% - Акцент1 53" xfId="757"/>
    <cellStyle name="40% - Акцент1 54" xfId="769"/>
    <cellStyle name="40% - Акцент1 55" xfId="781"/>
    <cellStyle name="40% - Акцент1 56" xfId="791"/>
    <cellStyle name="40% - Акцент1 6" xfId="111"/>
    <cellStyle name="40% - Акцент1 7" xfId="125"/>
    <cellStyle name="40% - Акцент1 8" xfId="139"/>
    <cellStyle name="40% - Акцент1 9" xfId="153"/>
    <cellStyle name="40% - Акцент2" xfId="24" builtinId="35" customBuiltin="1"/>
    <cellStyle name="40% - Акцент2 10" xfId="173"/>
    <cellStyle name="40% - Акцент2 11" xfId="187"/>
    <cellStyle name="40% - Акцент2 12" xfId="200"/>
    <cellStyle name="40% - Акцент2 13" xfId="214"/>
    <cellStyle name="40% - Акцент2 14" xfId="227"/>
    <cellStyle name="40% - Акцент2 15" xfId="241"/>
    <cellStyle name="40% - Акцент2 16" xfId="255"/>
    <cellStyle name="40% - Акцент2 17" xfId="268"/>
    <cellStyle name="40% - Акцент2 18" xfId="282"/>
    <cellStyle name="40% - Акцент2 19" xfId="296"/>
    <cellStyle name="40% - Акцент2 2" xfId="66"/>
    <cellStyle name="40% - Акцент2 20" xfId="310"/>
    <cellStyle name="40% - Акцент2 21" xfId="306"/>
    <cellStyle name="40% - Акцент2 22" xfId="339"/>
    <cellStyle name="40% - Акцент2 23" xfId="353"/>
    <cellStyle name="40% - Акцент2 24" xfId="366"/>
    <cellStyle name="40% - Акцент2 25" xfId="380"/>
    <cellStyle name="40% - Акцент2 26" xfId="394"/>
    <cellStyle name="40% - Акцент2 27" xfId="407"/>
    <cellStyle name="40% - Акцент2 28" xfId="421"/>
    <cellStyle name="40% - Акцент2 29" xfId="434"/>
    <cellStyle name="40% - Акцент2 3" xfId="75"/>
    <cellStyle name="40% - Акцент2 30" xfId="447"/>
    <cellStyle name="40% - Акцент2 31" xfId="468"/>
    <cellStyle name="40% - Акцент2 32" xfId="477"/>
    <cellStyle name="40% - Акцент2 33" xfId="489"/>
    <cellStyle name="40% - Акцент2 34" xfId="503"/>
    <cellStyle name="40% - Акцент2 35" xfId="516"/>
    <cellStyle name="40% - Акцент2 36" xfId="536"/>
    <cellStyle name="40% - Акцент2 37" xfId="545"/>
    <cellStyle name="40% - Акцент2 38" xfId="559"/>
    <cellStyle name="40% - Акцент2 39" xfId="573"/>
    <cellStyle name="40% - Акцент2 4" xfId="89"/>
    <cellStyle name="40% - Акцент2 40" xfId="587"/>
    <cellStyle name="40% - Акцент2 41" xfId="601"/>
    <cellStyle name="40% - Акцент2 42" xfId="615"/>
    <cellStyle name="40% - Акцент2 43" xfId="629"/>
    <cellStyle name="40% - Акцент2 44" xfId="643"/>
    <cellStyle name="40% - Акцент2 45" xfId="657"/>
    <cellStyle name="40% - Акцент2 46" xfId="671"/>
    <cellStyle name="40% - Акцент2 47" xfId="685"/>
    <cellStyle name="40% - Акцент2 48" xfId="698"/>
    <cellStyle name="40% - Акцент2 49" xfId="711"/>
    <cellStyle name="40% - Акцент2 5" xfId="103"/>
    <cellStyle name="40% - Акцент2 50" xfId="724"/>
    <cellStyle name="40% - Акцент2 51" xfId="737"/>
    <cellStyle name="40% - Акцент2 52" xfId="750"/>
    <cellStyle name="40% - Акцент2 53" xfId="763"/>
    <cellStyle name="40% - Акцент2 54" xfId="775"/>
    <cellStyle name="40% - Акцент2 55" xfId="785"/>
    <cellStyle name="40% - Акцент2 56" xfId="795"/>
    <cellStyle name="40% - Акцент2 6" xfId="117"/>
    <cellStyle name="40% - Акцент2 7" xfId="131"/>
    <cellStyle name="40% - Акцент2 8" xfId="145"/>
    <cellStyle name="40% - Акцент2 9" xfId="159"/>
    <cellStyle name="40% - Акцент3" xfId="28" builtinId="39" customBuiltin="1"/>
    <cellStyle name="40% - Акцент3 10" xfId="182"/>
    <cellStyle name="40% - Акцент3 11" xfId="195"/>
    <cellStyle name="40% - Акцент3 12" xfId="209"/>
    <cellStyle name="40% - Акцент3 13" xfId="222"/>
    <cellStyle name="40% - Акцент3 14" xfId="236"/>
    <cellStyle name="40% - Акцент3 15" xfId="250"/>
    <cellStyle name="40% - Акцент3 16" xfId="263"/>
    <cellStyle name="40% - Акцент3 17" xfId="277"/>
    <cellStyle name="40% - Акцент3 18" xfId="291"/>
    <cellStyle name="40% - Акцент3 19" xfId="305"/>
    <cellStyle name="40% - Акцент3 2" xfId="70"/>
    <cellStyle name="40% - Акцент3 20" xfId="319"/>
    <cellStyle name="40% - Акцент3 21" xfId="334"/>
    <cellStyle name="40% - Акцент3 22" xfId="348"/>
    <cellStyle name="40% - Акцент3 23" xfId="361"/>
    <cellStyle name="40% - Акцент3 24" xfId="375"/>
    <cellStyle name="40% - Акцент3 25" xfId="389"/>
    <cellStyle name="40% - Акцент3 26" xfId="402"/>
    <cellStyle name="40% - Акцент3 27" xfId="416"/>
    <cellStyle name="40% - Акцент3 28" xfId="429"/>
    <cellStyle name="40% - Акцент3 29" xfId="443"/>
    <cellStyle name="40% - Акцент3 3" xfId="84"/>
    <cellStyle name="40% - Акцент3 30" xfId="455"/>
    <cellStyle name="40% - Акцент3 31" xfId="472"/>
    <cellStyle name="40% - Акцент3 32" xfId="484"/>
    <cellStyle name="40% - Акцент3 33" xfId="498"/>
    <cellStyle name="40% - Акцент3 34" xfId="512"/>
    <cellStyle name="40% - Акцент3 35" xfId="523"/>
    <cellStyle name="40% - Акцент3 36" xfId="540"/>
    <cellStyle name="40% - Акцент3 37" xfId="554"/>
    <cellStyle name="40% - Акцент3 38" xfId="568"/>
    <cellStyle name="40% - Акцент3 39" xfId="582"/>
    <cellStyle name="40% - Акцент3 4" xfId="98"/>
    <cellStyle name="40% - Акцент3 40" xfId="596"/>
    <cellStyle name="40% - Акцент3 41" xfId="610"/>
    <cellStyle name="40% - Акцент3 42" xfId="624"/>
    <cellStyle name="40% - Акцент3 43" xfId="638"/>
    <cellStyle name="40% - Акцент3 44" xfId="652"/>
    <cellStyle name="40% - Акцент3 45" xfId="666"/>
    <cellStyle name="40% - Акцент3 46" xfId="680"/>
    <cellStyle name="40% - Акцент3 47" xfId="693"/>
    <cellStyle name="40% - Акцент3 48" xfId="706"/>
    <cellStyle name="40% - Акцент3 49" xfId="719"/>
    <cellStyle name="40% - Акцент3 5" xfId="112"/>
    <cellStyle name="40% - Акцент3 50" xfId="732"/>
    <cellStyle name="40% - Акцент3 51" xfId="745"/>
    <cellStyle name="40% - Акцент3 52" xfId="758"/>
    <cellStyle name="40% - Акцент3 53" xfId="770"/>
    <cellStyle name="40% - Акцент3 54" xfId="782"/>
    <cellStyle name="40% - Акцент3 55" xfId="792"/>
    <cellStyle name="40% - Акцент3 56" xfId="801"/>
    <cellStyle name="40% - Акцент3 6" xfId="126"/>
    <cellStyle name="40% - Акцент3 7" xfId="140"/>
    <cellStyle name="40% - Акцент3 8" xfId="154"/>
    <cellStyle name="40% - Акцент3 9" xfId="168"/>
    <cellStyle name="40% - Акцент4" xfId="32" builtinId="43" customBuiltin="1"/>
    <cellStyle name="40% - Акцент4 10" xfId="186"/>
    <cellStyle name="40% - Акцент4 11" xfId="199"/>
    <cellStyle name="40% - Акцент4 12" xfId="213"/>
    <cellStyle name="40% - Акцент4 13" xfId="226"/>
    <cellStyle name="40% - Акцент4 14" xfId="240"/>
    <cellStyle name="40% - Акцент4 15" xfId="254"/>
    <cellStyle name="40% - Акцент4 16" xfId="267"/>
    <cellStyle name="40% - Акцент4 17" xfId="281"/>
    <cellStyle name="40% - Акцент4 18" xfId="295"/>
    <cellStyle name="40% - Акцент4 19" xfId="309"/>
    <cellStyle name="40% - Акцент4 2" xfId="74"/>
    <cellStyle name="40% - Акцент4 20" xfId="322"/>
    <cellStyle name="40% - Акцент4 21" xfId="338"/>
    <cellStyle name="40% - Акцент4 22" xfId="352"/>
    <cellStyle name="40% - Акцент4 23" xfId="365"/>
    <cellStyle name="40% - Акцент4 24" xfId="379"/>
    <cellStyle name="40% - Акцент4 25" xfId="393"/>
    <cellStyle name="40% - Акцент4 26" xfId="406"/>
    <cellStyle name="40% - Акцент4 27" xfId="420"/>
    <cellStyle name="40% - Акцент4 28" xfId="433"/>
    <cellStyle name="40% - Акцент4 29" xfId="446"/>
    <cellStyle name="40% - Акцент4 3" xfId="88"/>
    <cellStyle name="40% - Акцент4 30" xfId="458"/>
    <cellStyle name="40% - Акцент4 31" xfId="476"/>
    <cellStyle name="40% - Акцент4 32" xfId="488"/>
    <cellStyle name="40% - Акцент4 33" xfId="502"/>
    <cellStyle name="40% - Акцент4 34" xfId="515"/>
    <cellStyle name="40% - Акцент4 35" xfId="526"/>
    <cellStyle name="40% - Акцент4 36" xfId="544"/>
    <cellStyle name="40% - Акцент4 37" xfId="558"/>
    <cellStyle name="40% - Акцент4 38" xfId="572"/>
    <cellStyle name="40% - Акцент4 39" xfId="586"/>
    <cellStyle name="40% - Акцент4 4" xfId="102"/>
    <cellStyle name="40% - Акцент4 40" xfId="600"/>
    <cellStyle name="40% - Акцент4 41" xfId="614"/>
    <cellStyle name="40% - Акцент4 42" xfId="628"/>
    <cellStyle name="40% - Акцент4 43" xfId="642"/>
    <cellStyle name="40% - Акцент4 44" xfId="656"/>
    <cellStyle name="40% - Акцент4 45" xfId="670"/>
    <cellStyle name="40% - Акцент4 46" xfId="684"/>
    <cellStyle name="40% - Акцент4 47" xfId="697"/>
    <cellStyle name="40% - Акцент4 48" xfId="710"/>
    <cellStyle name="40% - Акцент4 49" xfId="723"/>
    <cellStyle name="40% - Акцент4 5" xfId="116"/>
    <cellStyle name="40% - Акцент4 50" xfId="736"/>
    <cellStyle name="40% - Акцент4 51" xfId="749"/>
    <cellStyle name="40% - Акцент4 52" xfId="762"/>
    <cellStyle name="40% - Акцент4 53" xfId="774"/>
    <cellStyle name="40% - Акцент4 54" xfId="784"/>
    <cellStyle name="40% - Акцент4 55" xfId="794"/>
    <cellStyle name="40% - Акцент4 56" xfId="803"/>
    <cellStyle name="40% - Акцент4 6" xfId="130"/>
    <cellStyle name="40% - Акцент4 7" xfId="144"/>
    <cellStyle name="40% - Акцент4 8" xfId="158"/>
    <cellStyle name="40% - Акцент4 9" xfId="172"/>
    <cellStyle name="40% - Акцент5" xfId="36" builtinId="47" customBuiltin="1"/>
    <cellStyle name="40% - Акцент5 10" xfId="190"/>
    <cellStyle name="40% - Акцент5 11" xfId="203"/>
    <cellStyle name="40% - Акцент5 12" xfId="217"/>
    <cellStyle name="40% - Акцент5 13" xfId="230"/>
    <cellStyle name="40% - Акцент5 14" xfId="244"/>
    <cellStyle name="40% - Акцент5 15" xfId="258"/>
    <cellStyle name="40% - Акцент5 16" xfId="271"/>
    <cellStyle name="40% - Акцент5 17" xfId="285"/>
    <cellStyle name="40% - Акцент5 18" xfId="299"/>
    <cellStyle name="40% - Акцент5 19" xfId="313"/>
    <cellStyle name="40% - Акцент5 2" xfId="78"/>
    <cellStyle name="40% - Акцент5 20" xfId="326"/>
    <cellStyle name="40% - Акцент5 21" xfId="342"/>
    <cellStyle name="40% - Акцент5 22" xfId="356"/>
    <cellStyle name="40% - Акцент5 23" xfId="369"/>
    <cellStyle name="40% - Акцент5 24" xfId="383"/>
    <cellStyle name="40% - Акцент5 25" xfId="397"/>
    <cellStyle name="40% - Акцент5 26" xfId="410"/>
    <cellStyle name="40% - Акцент5 27" xfId="423"/>
    <cellStyle name="40% - Акцент5 28" xfId="437"/>
    <cellStyle name="40% - Акцент5 29" xfId="450"/>
    <cellStyle name="40% - Акцент5 3" xfId="92"/>
    <cellStyle name="40% - Акцент5 30" xfId="461"/>
    <cellStyle name="40% - Акцент5 31" xfId="479"/>
    <cellStyle name="40% - Акцент5 32" xfId="492"/>
    <cellStyle name="40% - Акцент5 33" xfId="506"/>
    <cellStyle name="40% - Акцент5 34" xfId="518"/>
    <cellStyle name="40% - Акцент5 35" xfId="529"/>
    <cellStyle name="40% - Акцент5 36" xfId="548"/>
    <cellStyle name="40% - Акцент5 37" xfId="562"/>
    <cellStyle name="40% - Акцент5 38" xfId="576"/>
    <cellStyle name="40% - Акцент5 39" xfId="590"/>
    <cellStyle name="40% - Акцент5 4" xfId="106"/>
    <cellStyle name="40% - Акцент5 40" xfId="604"/>
    <cellStyle name="40% - Акцент5 41" xfId="618"/>
    <cellStyle name="40% - Акцент5 42" xfId="632"/>
    <cellStyle name="40% - Акцент5 43" xfId="646"/>
    <cellStyle name="40% - Акцент5 44" xfId="660"/>
    <cellStyle name="40% - Акцент5 45" xfId="674"/>
    <cellStyle name="40% - Акцент5 46" xfId="688"/>
    <cellStyle name="40% - Акцент5 47" xfId="701"/>
    <cellStyle name="40% - Акцент5 48" xfId="714"/>
    <cellStyle name="40% - Акцент5 49" xfId="727"/>
    <cellStyle name="40% - Акцент5 5" xfId="120"/>
    <cellStyle name="40% - Акцент5 50" xfId="740"/>
    <cellStyle name="40% - Акцент5 51" xfId="753"/>
    <cellStyle name="40% - Акцент5 52" xfId="765"/>
    <cellStyle name="40% - Акцент5 53" xfId="777"/>
    <cellStyle name="40% - Акцент5 54" xfId="787"/>
    <cellStyle name="40% - Акцент5 55" xfId="797"/>
    <cellStyle name="40% - Акцент5 56" xfId="805"/>
    <cellStyle name="40% - Акцент5 6" xfId="134"/>
    <cellStyle name="40% - Акцент5 7" xfId="148"/>
    <cellStyle name="40% - Акцент5 8" xfId="162"/>
    <cellStyle name="40% - Акцент5 9" xfId="176"/>
    <cellStyle name="40% - Акцент6" xfId="40" builtinId="51" customBuiltin="1"/>
    <cellStyle name="40% - Акцент6 10" xfId="193"/>
    <cellStyle name="40% - Акцент6 11" xfId="207"/>
    <cellStyle name="40% - Акцент6 12" xfId="220"/>
    <cellStyle name="40% - Акцент6 13" xfId="234"/>
    <cellStyle name="40% - Акцент6 14" xfId="248"/>
    <cellStyle name="40% - Акцент6 15" xfId="261"/>
    <cellStyle name="40% - Акцент6 16" xfId="275"/>
    <cellStyle name="40% - Акцент6 17" xfId="289"/>
    <cellStyle name="40% - Акцент6 18" xfId="303"/>
    <cellStyle name="40% - Акцент6 19" xfId="317"/>
    <cellStyle name="40% - Акцент6 2" xfId="82"/>
    <cellStyle name="40% - Акцент6 20" xfId="330"/>
    <cellStyle name="40% - Акцент6 21" xfId="346"/>
    <cellStyle name="40% - Акцент6 22" xfId="359"/>
    <cellStyle name="40% - Акцент6 23" xfId="373"/>
    <cellStyle name="40% - Акцент6 24" xfId="387"/>
    <cellStyle name="40% - Акцент6 25" xfId="400"/>
    <cellStyle name="40% - Акцент6 26" xfId="414"/>
    <cellStyle name="40% - Акцент6 27" xfId="427"/>
    <cellStyle name="40% - Акцент6 28" xfId="441"/>
    <cellStyle name="40% - Акцент6 29" xfId="453"/>
    <cellStyle name="40% - Акцент6 3" xfId="96"/>
    <cellStyle name="40% - Акцент6 30" xfId="465"/>
    <cellStyle name="40% - Акцент6 31" xfId="482"/>
    <cellStyle name="40% - Акцент6 32" xfId="496"/>
    <cellStyle name="40% - Акцент6 33" xfId="510"/>
    <cellStyle name="40% - Акцент6 34" xfId="521"/>
    <cellStyle name="40% - Акцент6 35" xfId="533"/>
    <cellStyle name="40% - Акцент6 36" xfId="552"/>
    <cellStyle name="40% - Акцент6 37" xfId="566"/>
    <cellStyle name="40% - Акцент6 38" xfId="580"/>
    <cellStyle name="40% - Акцент6 39" xfId="594"/>
    <cellStyle name="40% - Акцент6 4" xfId="110"/>
    <cellStyle name="40% - Акцент6 40" xfId="608"/>
    <cellStyle name="40% - Акцент6 41" xfId="622"/>
    <cellStyle name="40% - Акцент6 42" xfId="636"/>
    <cellStyle name="40% - Акцент6 43" xfId="650"/>
    <cellStyle name="40% - Акцент6 44" xfId="664"/>
    <cellStyle name="40% - Акцент6 45" xfId="678"/>
    <cellStyle name="40% - Акцент6 46" xfId="691"/>
    <cellStyle name="40% - Акцент6 47" xfId="704"/>
    <cellStyle name="40% - Акцент6 48" xfId="717"/>
    <cellStyle name="40% - Акцент6 49" xfId="730"/>
    <cellStyle name="40% - Акцент6 5" xfId="124"/>
    <cellStyle name="40% - Акцент6 50" xfId="743"/>
    <cellStyle name="40% - Акцент6 51" xfId="756"/>
    <cellStyle name="40% - Акцент6 52" xfId="768"/>
    <cellStyle name="40% - Акцент6 53" xfId="780"/>
    <cellStyle name="40% - Акцент6 54" xfId="790"/>
    <cellStyle name="40% - Акцент6 55" xfId="800"/>
    <cellStyle name="40% - Акцент6 56" xfId="807"/>
    <cellStyle name="40% - Акцент6 6" xfId="138"/>
    <cellStyle name="40% - Акцент6 7" xfId="152"/>
    <cellStyle name="40% - Акцент6 8" xfId="166"/>
    <cellStyle name="40% - Акцент6 9" xfId="180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10" xfId="53"/>
    <cellStyle name="Обычный 11" xfId="45"/>
    <cellStyle name="Обычный 12" xfId="58"/>
    <cellStyle name="Обычный 13" xfId="80"/>
    <cellStyle name="Обычный 14" xfId="94"/>
    <cellStyle name="Обычный 15" xfId="108"/>
    <cellStyle name="Обычный 16" xfId="122"/>
    <cellStyle name="Обычный 17" xfId="136"/>
    <cellStyle name="Обычный 18" xfId="150"/>
    <cellStyle name="Обычный 19" xfId="164"/>
    <cellStyle name="Обычный 2" xfId="42"/>
    <cellStyle name="Обычный 20" xfId="178"/>
    <cellStyle name="Обычный 21" xfId="54"/>
    <cellStyle name="Обычный 22" xfId="311"/>
    <cellStyle name="Обычный 23" xfId="315"/>
    <cellStyle name="Обычный 24" xfId="328"/>
    <cellStyle name="Обычный 25" xfId="44"/>
    <cellStyle name="Обычный 26" xfId="205"/>
    <cellStyle name="Обычный 27" xfId="283"/>
    <cellStyle name="Обычный 28" xfId="269"/>
    <cellStyle name="Обычный 29" xfId="287"/>
    <cellStyle name="Обычный 3" xfId="48"/>
    <cellStyle name="Обычный 30" xfId="297"/>
    <cellStyle name="Обычный 31" xfId="435"/>
    <cellStyle name="Обычный 32" xfId="439"/>
    <cellStyle name="Обычный 33" xfId="344"/>
    <cellStyle name="Обычный 34" xfId="430"/>
    <cellStyle name="Обычный 35" xfId="408"/>
    <cellStyle name="Обычный 36" xfId="504"/>
    <cellStyle name="Обычный 37" xfId="508"/>
    <cellStyle name="Обычный 38" xfId="232"/>
    <cellStyle name="Обычный 39" xfId="499"/>
    <cellStyle name="Обычный 4" xfId="43"/>
    <cellStyle name="Обычный 41" xfId="490"/>
    <cellStyle name="Обычный 42" xfId="412"/>
    <cellStyle name="Обычный 44" xfId="531"/>
    <cellStyle name="Обычный 47" xfId="550"/>
    <cellStyle name="Обычный 48" xfId="564"/>
    <cellStyle name="Обычный 49" xfId="578"/>
    <cellStyle name="Обычный 5" xfId="56"/>
    <cellStyle name="Обычный 50" xfId="592"/>
    <cellStyle name="Обычный 51" xfId="606"/>
    <cellStyle name="Обычный 52" xfId="620"/>
    <cellStyle name="Обычный 53" xfId="634"/>
    <cellStyle name="Обычный 54" xfId="648"/>
    <cellStyle name="Обычный 55" xfId="662"/>
    <cellStyle name="Обычный 56" xfId="676"/>
    <cellStyle name="Обычный 6" xfId="52"/>
    <cellStyle name="Обычный 7" xfId="46"/>
    <cellStyle name="Обычный 8" xfId="49"/>
    <cellStyle name="Обычный 9" xfId="5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10" xfId="118"/>
    <cellStyle name="Примечание 11" xfId="132"/>
    <cellStyle name="Примечание 12" xfId="146"/>
    <cellStyle name="Примечание 13" xfId="160"/>
    <cellStyle name="Примечание 14" xfId="174"/>
    <cellStyle name="Примечание 15" xfId="188"/>
    <cellStyle name="Примечание 16" xfId="201"/>
    <cellStyle name="Примечание 17" xfId="215"/>
    <cellStyle name="Примечание 18" xfId="228"/>
    <cellStyle name="Примечание 19" xfId="242"/>
    <cellStyle name="Примечание 2" xfId="57"/>
    <cellStyle name="Примечание 20" xfId="256"/>
    <cellStyle name="Примечание 21" xfId="324"/>
    <cellStyle name="Примечание 22" xfId="301"/>
    <cellStyle name="Примечание 23" xfId="273"/>
    <cellStyle name="Примечание 24" xfId="246"/>
    <cellStyle name="Примечание 25" xfId="292"/>
    <cellStyle name="Примечание 26" xfId="340"/>
    <cellStyle name="Примечание 27" xfId="354"/>
    <cellStyle name="Примечание 28" xfId="367"/>
    <cellStyle name="Примечание 29" xfId="381"/>
    <cellStyle name="Примечание 3" xfId="51"/>
    <cellStyle name="Примечание 30" xfId="395"/>
    <cellStyle name="Примечание 31" xfId="454"/>
    <cellStyle name="Примечание 32" xfId="371"/>
    <cellStyle name="Примечание 33" xfId="385"/>
    <cellStyle name="Примечание 34" xfId="425"/>
    <cellStyle name="Примечание 35" xfId="466"/>
    <cellStyle name="Примечание 36" xfId="522"/>
    <cellStyle name="Примечание 37" xfId="463"/>
    <cellStyle name="Примечание 38" xfId="448"/>
    <cellStyle name="Примечание 39" xfId="494"/>
    <cellStyle name="Примечание 4" xfId="47"/>
    <cellStyle name="Примечание 40" xfId="534"/>
    <cellStyle name="Примечание 41" xfId="546"/>
    <cellStyle name="Примечание 42" xfId="560"/>
    <cellStyle name="Примечание 43" xfId="574"/>
    <cellStyle name="Примечание 44" xfId="588"/>
    <cellStyle name="Примечание 45" xfId="602"/>
    <cellStyle name="Примечание 46" xfId="616"/>
    <cellStyle name="Примечание 47" xfId="630"/>
    <cellStyle name="Примечание 48" xfId="644"/>
    <cellStyle name="Примечание 49" xfId="658"/>
    <cellStyle name="Примечание 5" xfId="50"/>
    <cellStyle name="Примечание 50" xfId="672"/>
    <cellStyle name="Примечание 51" xfId="686"/>
    <cellStyle name="Примечание 52" xfId="699"/>
    <cellStyle name="Примечание 53" xfId="712"/>
    <cellStyle name="Примечание 54" xfId="725"/>
    <cellStyle name="Примечание 55" xfId="738"/>
    <cellStyle name="Примечание 56" xfId="751"/>
    <cellStyle name="Примечание 6" xfId="59"/>
    <cellStyle name="Примечание 7" xfId="76"/>
    <cellStyle name="Примечание 8" xfId="90"/>
    <cellStyle name="Примечание 9" xfId="10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5pf%20(rab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%20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A3" sqref="A3:G3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42" t="s">
        <v>0</v>
      </c>
      <c r="B1" s="142"/>
      <c r="C1" s="142"/>
      <c r="D1" s="142"/>
      <c r="E1" s="142"/>
      <c r="F1" s="142"/>
      <c r="G1" s="142"/>
    </row>
    <row r="2" spans="1:9">
      <c r="A2" s="1"/>
    </row>
    <row r="3" spans="1:9" ht="35.25" customHeight="1">
      <c r="A3" s="143" t="s">
        <v>1</v>
      </c>
      <c r="B3" s="143"/>
      <c r="C3" s="143"/>
      <c r="D3" s="143"/>
      <c r="E3" s="143"/>
      <c r="F3" s="143"/>
      <c r="G3" s="143"/>
    </row>
    <row r="4" spans="1:9" ht="15.75" customHeight="1">
      <c r="B4" s="2"/>
      <c r="C4" s="3" t="s">
        <v>2</v>
      </c>
      <c r="D4" s="144" t="s">
        <v>136</v>
      </c>
      <c r="E4" s="144"/>
    </row>
    <row r="5" spans="1:9" ht="16.5" customHeight="1" thickBot="1">
      <c r="A5" s="4"/>
    </row>
    <row r="6" spans="1:9" ht="14.25" customHeight="1" thickBot="1">
      <c r="A6" s="145" t="s">
        <v>3</v>
      </c>
      <c r="B6" s="146"/>
      <c r="C6" s="146"/>
      <c r="D6" s="146"/>
      <c r="E6" s="147"/>
      <c r="F6" s="5" t="s">
        <v>4</v>
      </c>
      <c r="G6" s="148" t="s">
        <v>5</v>
      </c>
      <c r="H6" s="149"/>
      <c r="I6" s="149"/>
    </row>
    <row r="7" spans="1:9" ht="2.25" hidden="1" customHeight="1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>
      <c r="A8" s="130" t="s">
        <v>6</v>
      </c>
      <c r="B8" s="131"/>
      <c r="C8" s="131"/>
      <c r="D8" s="131"/>
      <c r="E8" s="132"/>
      <c r="F8" s="12"/>
      <c r="G8" s="150" t="s">
        <v>7</v>
      </c>
      <c r="H8" s="151"/>
      <c r="I8" s="151"/>
    </row>
    <row r="9" spans="1:9" ht="25.5" customHeight="1">
      <c r="A9" s="152" t="s">
        <v>8</v>
      </c>
      <c r="B9" s="153"/>
      <c r="C9" s="153"/>
      <c r="D9" s="153"/>
      <c r="E9" s="154"/>
      <c r="F9" s="136" t="s">
        <v>9</v>
      </c>
      <c r="G9" s="150"/>
      <c r="H9" s="151"/>
      <c r="I9" s="151"/>
    </row>
    <row r="10" spans="1:9" ht="13.5" customHeight="1" thickBot="1">
      <c r="A10" s="155" t="s">
        <v>10</v>
      </c>
      <c r="B10" s="156"/>
      <c r="C10" s="156"/>
      <c r="D10" s="156"/>
      <c r="E10" s="157"/>
      <c r="F10" s="137"/>
      <c r="G10" s="150"/>
      <c r="H10" s="151"/>
      <c r="I10" s="151"/>
    </row>
    <row r="11" spans="1:9" ht="29.25" customHeight="1">
      <c r="A11" s="130" t="s">
        <v>11</v>
      </c>
      <c r="B11" s="131"/>
      <c r="C11" s="131"/>
      <c r="D11" s="131"/>
      <c r="E11" s="132"/>
      <c r="F11" s="13"/>
      <c r="G11" s="150"/>
      <c r="H11" s="151"/>
      <c r="I11" s="151"/>
    </row>
    <row r="12" spans="1:9" ht="13.5" customHeight="1">
      <c r="A12" s="133" t="s">
        <v>12</v>
      </c>
      <c r="B12" s="134"/>
      <c r="C12" s="134"/>
      <c r="D12" s="134"/>
      <c r="E12" s="135"/>
      <c r="F12" s="136" t="s">
        <v>13</v>
      </c>
      <c r="G12" s="14"/>
    </row>
    <row r="13" spans="1:9" ht="51.75" customHeight="1" thickBot="1">
      <c r="A13" s="138" t="s">
        <v>14</v>
      </c>
      <c r="B13" s="139"/>
      <c r="C13" s="139"/>
      <c r="D13" s="139"/>
      <c r="E13" s="140"/>
      <c r="F13" s="137"/>
      <c r="G13" s="14"/>
      <c r="H13" s="15"/>
      <c r="I13" s="15" t="s">
        <v>15</v>
      </c>
    </row>
    <row r="14" spans="1:9" ht="25.5" customHeight="1">
      <c r="A14" s="130" t="s">
        <v>16</v>
      </c>
      <c r="B14" s="131"/>
      <c r="C14" s="131"/>
      <c r="D14" s="131"/>
      <c r="E14" s="132"/>
      <c r="F14" s="141" t="s">
        <v>17</v>
      </c>
      <c r="G14" s="14"/>
    </row>
    <row r="15" spans="1:9" ht="12.75" customHeight="1" thickBot="1">
      <c r="A15" s="138" t="s">
        <v>18</v>
      </c>
      <c r="B15" s="139"/>
      <c r="C15" s="139"/>
      <c r="D15" s="139"/>
      <c r="E15" s="140"/>
      <c r="F15" s="137"/>
      <c r="G15" s="14"/>
    </row>
    <row r="16" spans="1:9" ht="13.5" customHeight="1" thickBot="1">
      <c r="A16" s="1"/>
    </row>
    <row r="17" spans="1:9" s="16" customFormat="1" ht="13.5" customHeight="1" thickBot="1">
      <c r="A17" s="121" t="s">
        <v>19</v>
      </c>
      <c r="B17" s="122"/>
      <c r="C17" s="122"/>
      <c r="D17" s="122"/>
      <c r="E17" s="122"/>
      <c r="F17" s="122"/>
      <c r="G17" s="122"/>
      <c r="H17" s="122"/>
      <c r="I17" s="123"/>
    </row>
    <row r="18" spans="1:9" s="16" customFormat="1" ht="14.25" customHeight="1" thickBot="1">
      <c r="A18" s="124" t="s">
        <v>20</v>
      </c>
      <c r="B18" s="125"/>
      <c r="C18" s="125"/>
      <c r="D18" s="125"/>
      <c r="E18" s="125"/>
      <c r="F18" s="125"/>
      <c r="G18" s="125"/>
      <c r="H18" s="125"/>
      <c r="I18" s="126"/>
    </row>
    <row r="19" spans="1:9" s="16" customFormat="1" ht="13.5" customHeight="1" thickBot="1">
      <c r="A19" s="127"/>
      <c r="B19" s="128"/>
      <c r="C19" s="128"/>
      <c r="D19" s="128"/>
      <c r="E19" s="128"/>
      <c r="F19" s="128"/>
      <c r="G19" s="128"/>
      <c r="H19" s="128"/>
      <c r="I19" s="129"/>
    </row>
    <row r="20" spans="1:9" s="16" customFormat="1" ht="13.5" customHeight="1" thickBot="1">
      <c r="A20" s="121" t="s">
        <v>21</v>
      </c>
      <c r="B20" s="122"/>
      <c r="C20" s="122"/>
      <c r="D20" s="122"/>
      <c r="E20" s="122"/>
      <c r="F20" s="122"/>
      <c r="G20" s="122"/>
      <c r="H20" s="122"/>
      <c r="I20" s="123"/>
    </row>
    <row r="21" spans="1:9" s="16" customFormat="1" ht="13.5" customHeight="1" thickBot="1">
      <c r="A21" s="127"/>
      <c r="B21" s="128"/>
      <c r="C21" s="128"/>
      <c r="D21" s="128"/>
      <c r="E21" s="128"/>
      <c r="F21" s="128"/>
      <c r="G21" s="128"/>
      <c r="H21" s="128"/>
      <c r="I21" s="129"/>
    </row>
    <row r="22" spans="1:9" s="16" customFormat="1" ht="13.5" customHeight="1" thickBot="1">
      <c r="A22" s="127"/>
      <c r="B22" s="128"/>
      <c r="C22" s="128"/>
      <c r="D22" s="128"/>
      <c r="E22" s="128"/>
      <c r="F22" s="128"/>
      <c r="G22" s="128"/>
      <c r="H22" s="128"/>
      <c r="I22" s="129"/>
    </row>
    <row r="23" spans="1:9" s="16" customFormat="1" ht="13.5" customHeight="1" thickBot="1">
      <c r="A23" s="115" t="s">
        <v>22</v>
      </c>
      <c r="B23" s="117" t="s">
        <v>23</v>
      </c>
      <c r="C23" s="118"/>
      <c r="D23" s="118"/>
      <c r="E23" s="118"/>
      <c r="F23" s="118"/>
      <c r="G23" s="118"/>
      <c r="H23" s="118"/>
      <c r="I23" s="119"/>
    </row>
    <row r="24" spans="1:9" s="16" customFormat="1" ht="67.5" customHeight="1" thickBot="1">
      <c r="A24" s="116"/>
      <c r="B24" s="17" t="s">
        <v>24</v>
      </c>
      <c r="C24" s="17" t="s">
        <v>25</v>
      </c>
      <c r="D24" s="17" t="s">
        <v>26</v>
      </c>
      <c r="E24" s="17" t="s">
        <v>27</v>
      </c>
      <c r="F24" s="17" t="s">
        <v>28</v>
      </c>
      <c r="G24" s="17" t="s">
        <v>29</v>
      </c>
      <c r="H24" s="17"/>
      <c r="I24" s="17" t="s">
        <v>30</v>
      </c>
    </row>
    <row r="25" spans="1:9" s="18" customFormat="1" ht="13.5" customHeight="1" thickBot="1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>
      <c r="A26" s="120" t="s">
        <v>31</v>
      </c>
      <c r="B26" s="120"/>
      <c r="C26" s="120"/>
      <c r="D26" s="120"/>
      <c r="E26" s="120"/>
      <c r="F26" s="120"/>
    </row>
    <row r="27" spans="1:9" s="16" customFormat="1"/>
  </sheetData>
  <mergeCells count="26">
    <mergeCell ref="A8:E8"/>
    <mergeCell ref="G8:I11"/>
    <mergeCell ref="A9:E9"/>
    <mergeCell ref="F9:F10"/>
    <mergeCell ref="A10:E10"/>
    <mergeCell ref="A1:G1"/>
    <mergeCell ref="A3:G3"/>
    <mergeCell ref="D4:E4"/>
    <mergeCell ref="A6:E6"/>
    <mergeCell ref="G6:I6"/>
    <mergeCell ref="A11:E11"/>
    <mergeCell ref="A12:E12"/>
    <mergeCell ref="F12:F13"/>
    <mergeCell ref="A13:E13"/>
    <mergeCell ref="A14:E14"/>
    <mergeCell ref="F14:F15"/>
    <mergeCell ref="A15:E15"/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4"/>
  <sheetViews>
    <sheetView tabSelected="1" workbookViewId="0">
      <selection activeCell="K28" sqref="K28"/>
    </sheetView>
  </sheetViews>
  <sheetFormatPr defaultRowHeight="11.25" customHeight="1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7" width="9.33203125" style="23" hidden="1" customWidth="1"/>
    <col min="8" max="9" width="9.33203125" style="28" hidden="1" customWidth="1"/>
    <col min="10" max="16384" width="9.33203125" style="23"/>
  </cols>
  <sheetData>
    <row r="2" spans="1:9" s="29" customFormat="1" ht="67.5" customHeight="1">
      <c r="A2" s="30" t="s">
        <v>32</v>
      </c>
      <c r="B2" s="31" t="s">
        <v>33</v>
      </c>
      <c r="C2" s="32" t="s">
        <v>34</v>
      </c>
      <c r="D2" s="33" t="s">
        <v>35</v>
      </c>
      <c r="E2" s="34" t="s">
        <v>36</v>
      </c>
      <c r="H2" s="35"/>
      <c r="I2" s="35"/>
    </row>
    <row r="3" spans="1:9" s="36" customFormat="1" ht="11.25" customHeight="1">
      <c r="A3" s="37" t="s">
        <v>37</v>
      </c>
      <c r="B3" s="38" t="s">
        <v>38</v>
      </c>
      <c r="C3" s="39">
        <v>1</v>
      </c>
      <c r="D3" s="39">
        <v>2</v>
      </c>
      <c r="E3" s="39">
        <v>3</v>
      </c>
      <c r="H3" s="40"/>
      <c r="I3" s="40"/>
    </row>
    <row r="4" spans="1:9" ht="55.5" customHeight="1">
      <c r="A4" s="41" t="s">
        <v>39</v>
      </c>
      <c r="B4" s="38" t="s">
        <v>40</v>
      </c>
      <c r="C4" s="78">
        <v>260297</v>
      </c>
      <c r="D4" s="78">
        <v>1183802.3</v>
      </c>
      <c r="E4" s="78">
        <v>4547.8900000000003</v>
      </c>
      <c r="F4" s="26">
        <f>SUM(C5:C16)</f>
        <v>252093</v>
      </c>
      <c r="G4" s="27">
        <f>SUM(D5:D16)</f>
        <v>1063852</v>
      </c>
      <c r="H4" s="42">
        <f>F4-C4</f>
        <v>-8204</v>
      </c>
      <c r="I4" s="43">
        <f>G4-D4</f>
        <v>-119950.30000000005</v>
      </c>
    </row>
    <row r="5" spans="1:9" ht="12.75" customHeight="1">
      <c r="A5" s="41" t="s">
        <v>41</v>
      </c>
      <c r="B5" s="38" t="s">
        <v>42</v>
      </c>
      <c r="C5" s="81">
        <v>67</v>
      </c>
      <c r="D5" s="81">
        <v>45.9</v>
      </c>
      <c r="E5" s="81">
        <v>684.93</v>
      </c>
    </row>
    <row r="6" spans="1:9" ht="12.75" customHeight="1">
      <c r="A6" s="41" t="s">
        <v>43</v>
      </c>
      <c r="B6" s="38" t="s">
        <v>44</v>
      </c>
      <c r="C6" s="81">
        <v>82</v>
      </c>
      <c r="D6" s="81">
        <v>73</v>
      </c>
      <c r="E6" s="81">
        <v>889.89</v>
      </c>
    </row>
    <row r="7" spans="1:9" ht="12.75" customHeight="1">
      <c r="A7" s="41" t="s">
        <v>45</v>
      </c>
      <c r="B7" s="38" t="s">
        <v>46</v>
      </c>
      <c r="C7" s="81">
        <v>4</v>
      </c>
      <c r="D7" s="81">
        <v>4.4000000000000004</v>
      </c>
      <c r="E7" s="81">
        <v>1089.04</v>
      </c>
    </row>
    <row r="8" spans="1:9" ht="12.75" customHeight="1">
      <c r="A8" s="41" t="s">
        <v>47</v>
      </c>
      <c r="B8" s="38" t="s">
        <v>48</v>
      </c>
      <c r="C8" s="81">
        <v>320</v>
      </c>
      <c r="D8" s="81">
        <v>378.4</v>
      </c>
      <c r="E8" s="81">
        <v>1182.6500000000001</v>
      </c>
    </row>
    <row r="9" spans="1:9" ht="12.75" customHeight="1">
      <c r="A9" s="41" t="s">
        <v>49</v>
      </c>
      <c r="B9" s="38" t="s">
        <v>50</v>
      </c>
      <c r="C9" s="81">
        <v>19</v>
      </c>
      <c r="D9" s="81">
        <v>23.5</v>
      </c>
      <c r="E9" s="81">
        <v>1237.73</v>
      </c>
    </row>
    <row r="10" spans="1:9" ht="12.75" customHeight="1">
      <c r="A10" s="41" t="s">
        <v>51</v>
      </c>
      <c r="B10" s="38" t="s">
        <v>52</v>
      </c>
      <c r="C10" s="81">
        <v>13</v>
      </c>
      <c r="D10" s="81">
        <v>17.3</v>
      </c>
      <c r="E10" s="81">
        <v>1329.28</v>
      </c>
    </row>
    <row r="11" spans="1:9" ht="12.75" customHeight="1">
      <c r="A11" s="41" t="s">
        <v>53</v>
      </c>
      <c r="B11" s="38" t="s">
        <v>54</v>
      </c>
      <c r="C11" s="81">
        <v>63</v>
      </c>
      <c r="D11" s="81">
        <v>89.6</v>
      </c>
      <c r="E11" s="81">
        <v>1422.75</v>
      </c>
    </row>
    <row r="12" spans="1:9" ht="12.75" customHeight="1">
      <c r="A12" s="41" t="s">
        <v>55</v>
      </c>
      <c r="B12" s="38" t="s">
        <v>56</v>
      </c>
      <c r="C12" s="81">
        <v>1181</v>
      </c>
      <c r="D12" s="81">
        <v>1839.7</v>
      </c>
      <c r="E12" s="81">
        <v>1557.79</v>
      </c>
    </row>
    <row r="13" spans="1:9" ht="12.75" customHeight="1">
      <c r="A13" s="41" t="s">
        <v>57</v>
      </c>
      <c r="B13" s="38" t="s">
        <v>58</v>
      </c>
      <c r="C13" s="81">
        <v>9472</v>
      </c>
      <c r="D13" s="81">
        <v>22916</v>
      </c>
      <c r="E13" s="81">
        <v>2419.34</v>
      </c>
    </row>
    <row r="14" spans="1:9" ht="12.75" customHeight="1">
      <c r="A14" s="41" t="s">
        <v>59</v>
      </c>
      <c r="B14" s="38" t="s">
        <v>60</v>
      </c>
      <c r="C14" s="81">
        <v>125446</v>
      </c>
      <c r="D14" s="81">
        <v>415985.1</v>
      </c>
      <c r="E14" s="81">
        <v>3316.05</v>
      </c>
    </row>
    <row r="15" spans="1:9" ht="12.75" customHeight="1">
      <c r="A15" s="41" t="s">
        <v>61</v>
      </c>
      <c r="B15" s="38" t="s">
        <v>62</v>
      </c>
      <c r="C15" s="81">
        <v>64652</v>
      </c>
      <c r="D15" s="81">
        <v>291513.40000000002</v>
      </c>
      <c r="E15" s="81">
        <v>4508.96</v>
      </c>
    </row>
    <row r="16" spans="1:9" ht="12.75" customHeight="1">
      <c r="A16" s="41" t="s">
        <v>63</v>
      </c>
      <c r="B16" s="38" t="s">
        <v>64</v>
      </c>
      <c r="C16" s="81">
        <v>50774</v>
      </c>
      <c r="D16" s="81">
        <v>330965.7</v>
      </c>
      <c r="E16" s="81">
        <v>6518.41</v>
      </c>
    </row>
    <row r="17" spans="1:9" ht="12.75" customHeight="1">
      <c r="A17" s="41" t="s">
        <v>65</v>
      </c>
      <c r="B17" s="44" t="s">
        <v>66</v>
      </c>
      <c r="C17" s="81">
        <v>8204</v>
      </c>
      <c r="D17" s="81">
        <v>119950.3</v>
      </c>
      <c r="E17" s="81">
        <v>14620.95</v>
      </c>
    </row>
    <row r="18" spans="1:9" ht="45.75" customHeight="1">
      <c r="A18" s="41" t="s">
        <v>67</v>
      </c>
      <c r="B18" s="44" t="s">
        <v>68</v>
      </c>
      <c r="C18" s="72">
        <v>197841</v>
      </c>
      <c r="D18" s="72">
        <v>940103.4</v>
      </c>
      <c r="E18" s="72">
        <v>4751.8100000000004</v>
      </c>
      <c r="F18" s="26">
        <f>SUM(C18:C23)</f>
        <v>260297</v>
      </c>
      <c r="G18" s="27">
        <f>SUM(D18:D23)</f>
        <v>1183802.3000000003</v>
      </c>
      <c r="H18" s="42">
        <f>F18-C4</f>
        <v>0</v>
      </c>
      <c r="I18" s="43">
        <f>G18-D4</f>
        <v>0</v>
      </c>
    </row>
    <row r="19" spans="1:9" ht="14.25" customHeight="1">
      <c r="A19" s="41" t="s">
        <v>69</v>
      </c>
      <c r="B19" s="44" t="s">
        <v>70</v>
      </c>
      <c r="C19" s="72">
        <v>44898</v>
      </c>
      <c r="D19" s="72">
        <v>171195.7</v>
      </c>
      <c r="E19" s="72">
        <v>3812.99</v>
      </c>
    </row>
    <row r="20" spans="1:9" ht="14.25" customHeight="1">
      <c r="A20" s="41" t="s">
        <v>71</v>
      </c>
      <c r="B20" s="44" t="s">
        <v>72</v>
      </c>
      <c r="C20" s="72">
        <v>11081</v>
      </c>
      <c r="D20" s="72">
        <v>37692.1</v>
      </c>
      <c r="E20" s="72">
        <v>3401.51</v>
      </c>
    </row>
    <row r="21" spans="1:9" ht="14.25" customHeight="1">
      <c r="A21" s="41" t="s">
        <v>73</v>
      </c>
      <c r="B21" s="44" t="s">
        <v>74</v>
      </c>
      <c r="C21" s="72">
        <v>5078</v>
      </c>
      <c r="D21" s="72">
        <v>22973.200000000001</v>
      </c>
      <c r="E21" s="72">
        <v>4524.07</v>
      </c>
    </row>
    <row r="22" spans="1:9" ht="14.25" customHeight="1">
      <c r="A22" s="41" t="s">
        <v>75</v>
      </c>
      <c r="B22" s="44" t="s">
        <v>76</v>
      </c>
      <c r="C22" s="72">
        <v>1324</v>
      </c>
      <c r="D22" s="72">
        <v>3895.6</v>
      </c>
      <c r="E22" s="72">
        <v>2942.27</v>
      </c>
    </row>
    <row r="23" spans="1:9" ht="14.25" customHeight="1">
      <c r="A23" s="41" t="s">
        <v>77</v>
      </c>
      <c r="B23" s="44" t="s">
        <v>78</v>
      </c>
      <c r="C23" s="72">
        <v>75</v>
      </c>
      <c r="D23" s="72">
        <v>7942.3</v>
      </c>
      <c r="E23" s="72">
        <v>105896.68</v>
      </c>
    </row>
    <row r="24" spans="1:9" ht="42.75" customHeight="1">
      <c r="A24" s="41" t="s">
        <v>79</v>
      </c>
      <c r="B24" s="44" t="s">
        <v>80</v>
      </c>
      <c r="C24" s="92">
        <v>1852</v>
      </c>
      <c r="D24" s="92">
        <v>2696.5</v>
      </c>
      <c r="E24" s="92">
        <v>1456</v>
      </c>
      <c r="F24" s="26">
        <f>SUM(C24:C26)</f>
        <v>260297</v>
      </c>
      <c r="G24" s="27">
        <f>SUM(D24:D26)</f>
        <v>1183802.3</v>
      </c>
      <c r="H24" s="42">
        <f>F24-C4</f>
        <v>0</v>
      </c>
      <c r="I24" s="43">
        <f>G24-D4</f>
        <v>0</v>
      </c>
    </row>
    <row r="25" spans="1:9" ht="11.25" customHeight="1">
      <c r="A25" s="41" t="s">
        <v>81</v>
      </c>
      <c r="B25" s="44" t="s">
        <v>82</v>
      </c>
      <c r="C25" s="92">
        <v>7612</v>
      </c>
      <c r="D25" s="92">
        <v>17972</v>
      </c>
      <c r="E25" s="92">
        <v>2361</v>
      </c>
    </row>
    <row r="26" spans="1:9" ht="19.5" customHeight="1">
      <c r="A26" s="41" t="s">
        <v>83</v>
      </c>
      <c r="B26" s="44" t="s">
        <v>84</v>
      </c>
      <c r="C26" s="92">
        <v>250833</v>
      </c>
      <c r="D26" s="92">
        <v>1163133.8</v>
      </c>
      <c r="E26" s="92">
        <v>4637.08</v>
      </c>
    </row>
    <row r="27" spans="1:9" ht="22.5" customHeight="1">
      <c r="A27" s="41" t="s">
        <v>85</v>
      </c>
      <c r="B27" s="44" t="s">
        <v>86</v>
      </c>
      <c r="C27" s="85">
        <v>58168</v>
      </c>
      <c r="D27" s="85">
        <v>282655.5</v>
      </c>
      <c r="E27" s="85">
        <v>4859.29</v>
      </c>
    </row>
    <row r="28" spans="1:9" s="47" customFormat="1" ht="22.5" customHeight="1">
      <c r="A28" s="41" t="s">
        <v>87</v>
      </c>
      <c r="B28" s="44" t="s">
        <v>88</v>
      </c>
      <c r="C28" s="85">
        <v>0</v>
      </c>
      <c r="D28" s="85">
        <v>0</v>
      </c>
      <c r="E28" s="85">
        <v>0</v>
      </c>
    </row>
    <row r="29" spans="1:9" s="47" customFormat="1" ht="6.75" customHeight="1">
      <c r="A29" s="48"/>
      <c r="B29" s="49"/>
      <c r="C29" s="50"/>
      <c r="D29" s="51"/>
      <c r="E29" s="51"/>
    </row>
    <row r="30" spans="1:9" ht="11.25" customHeight="1">
      <c r="A30" s="158" t="s">
        <v>89</v>
      </c>
      <c r="B30" s="158"/>
      <c r="C30" s="158"/>
      <c r="D30" s="158"/>
      <c r="E30" s="158"/>
    </row>
    <row r="31" spans="1:9" ht="11.25" customHeight="1">
      <c r="A31" s="158"/>
      <c r="B31" s="158"/>
      <c r="C31" s="158"/>
      <c r="D31" s="158"/>
      <c r="E31" s="158"/>
    </row>
    <row r="32" spans="1:9" ht="40.5" customHeight="1">
      <c r="A32" s="159" t="s">
        <v>90</v>
      </c>
      <c r="B32" s="159"/>
      <c r="C32" s="159"/>
      <c r="D32" s="159" t="s">
        <v>91</v>
      </c>
      <c r="E32" s="159"/>
      <c r="F32" s="159"/>
      <c r="G32" s="159"/>
    </row>
    <row r="34" spans="1:3" ht="22.5" customHeight="1">
      <c r="A34" s="159" t="s">
        <v>92</v>
      </c>
      <c r="B34" s="159"/>
      <c r="C34" s="159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65"/>
  <sheetViews>
    <sheetView workbookViewId="0">
      <selection activeCell="C5" sqref="C5:E13"/>
    </sheetView>
  </sheetViews>
  <sheetFormatPr defaultRowHeight="11.25" customHeight="1"/>
  <cols>
    <col min="1" max="1" width="4.33203125" style="47" customWidth="1"/>
    <col min="2" max="2" width="33" style="47" customWidth="1"/>
    <col min="3" max="3" width="11" style="47" customWidth="1"/>
    <col min="4" max="4" width="14.1640625" style="47" customWidth="1"/>
    <col min="5" max="5" width="10.33203125" style="47" customWidth="1"/>
    <col min="6" max="6" width="11" style="47" customWidth="1"/>
    <col min="7" max="7" width="14.1640625" style="47" customWidth="1"/>
    <col min="8" max="8" width="10.33203125" style="47" customWidth="1"/>
    <col min="9" max="9" width="11" style="47" customWidth="1"/>
    <col min="10" max="10" width="14.1640625" style="47" customWidth="1"/>
    <col min="11" max="11" width="10.33203125" style="47" customWidth="1"/>
    <col min="12" max="14" width="9.33203125" style="47"/>
    <col min="15" max="15" width="11.6640625" style="47" bestFit="1" customWidth="1"/>
    <col min="16" max="16" width="9.33203125" style="47"/>
    <col min="17" max="17" width="12.6640625" style="47" bestFit="1" customWidth="1"/>
    <col min="18" max="30" width="9.33203125" style="47"/>
    <col min="31" max="31" width="12.1640625" style="47" bestFit="1" customWidth="1"/>
    <col min="32" max="32" width="9.33203125" style="45"/>
    <col min="33" max="16384" width="9.33203125" style="47"/>
  </cols>
  <sheetData>
    <row r="1" spans="1:32" ht="11.25" customHeight="1">
      <c r="A1" s="168" t="s">
        <v>93</v>
      </c>
      <c r="B1" s="168"/>
      <c r="C1" s="168"/>
      <c r="D1" s="168"/>
      <c r="E1" s="168"/>
      <c r="F1" s="168"/>
      <c r="G1" s="52"/>
    </row>
    <row r="2" spans="1:32" ht="18" customHeight="1">
      <c r="A2" s="160" t="s">
        <v>94</v>
      </c>
      <c r="B2" s="160" t="s">
        <v>95</v>
      </c>
      <c r="C2" s="165" t="s">
        <v>96</v>
      </c>
      <c r="D2" s="166"/>
      <c r="E2" s="166"/>
      <c r="F2" s="165" t="s">
        <v>41</v>
      </c>
      <c r="G2" s="166"/>
      <c r="H2" s="166"/>
      <c r="I2" s="165" t="s">
        <v>43</v>
      </c>
      <c r="J2" s="166"/>
      <c r="K2" s="167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</row>
    <row r="3" spans="1:32" ht="28.5" customHeight="1">
      <c r="A3" s="164"/>
      <c r="B3" s="164"/>
      <c r="C3" s="160" t="s">
        <v>97</v>
      </c>
      <c r="D3" s="160" t="s">
        <v>98</v>
      </c>
      <c r="E3" s="160" t="s">
        <v>99</v>
      </c>
      <c r="F3" s="160" t="s">
        <v>97</v>
      </c>
      <c r="G3" s="160" t="s">
        <v>98</v>
      </c>
      <c r="H3" s="160" t="s">
        <v>99</v>
      </c>
      <c r="I3" s="160" t="s">
        <v>97</v>
      </c>
      <c r="J3" s="160" t="s">
        <v>98</v>
      </c>
      <c r="K3" s="160" t="s">
        <v>99</v>
      </c>
      <c r="AF3" s="55"/>
    </row>
    <row r="4" spans="1:32" ht="36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AF4" s="55"/>
    </row>
    <row r="5" spans="1:32" ht="11.25" customHeight="1">
      <c r="A5" s="56" t="s">
        <v>100</v>
      </c>
      <c r="B5" s="56" t="s">
        <v>101</v>
      </c>
      <c r="C5" s="64">
        <v>73654</v>
      </c>
      <c r="D5" s="64">
        <v>383156.8</v>
      </c>
      <c r="E5" s="64">
        <v>5202.12</v>
      </c>
      <c r="F5" s="65">
        <v>0</v>
      </c>
      <c r="G5" s="65">
        <v>0</v>
      </c>
      <c r="H5" s="65">
        <v>0</v>
      </c>
      <c r="I5" s="66">
        <v>4</v>
      </c>
      <c r="J5" s="66">
        <v>3.6</v>
      </c>
      <c r="K5" s="66">
        <v>891.62</v>
      </c>
      <c r="AF5" s="57"/>
    </row>
    <row r="6" spans="1:32" ht="11.25" customHeight="1">
      <c r="A6" s="56" t="s">
        <v>102</v>
      </c>
      <c r="B6" s="56" t="s">
        <v>103</v>
      </c>
      <c r="C6" s="64">
        <v>14531</v>
      </c>
      <c r="D6" s="64">
        <v>63368.6</v>
      </c>
      <c r="E6" s="64">
        <v>4360.92</v>
      </c>
      <c r="F6" s="65">
        <v>5</v>
      </c>
      <c r="G6" s="65">
        <v>3.6</v>
      </c>
      <c r="H6" s="65">
        <v>708.3</v>
      </c>
      <c r="I6" s="66">
        <v>0</v>
      </c>
      <c r="J6" s="66">
        <v>0</v>
      </c>
      <c r="K6" s="66">
        <v>0</v>
      </c>
      <c r="AF6" s="57"/>
    </row>
    <row r="7" spans="1:32" ht="11.25" customHeight="1">
      <c r="A7" s="56" t="s">
        <v>104</v>
      </c>
      <c r="B7" s="56" t="s">
        <v>105</v>
      </c>
      <c r="C7" s="64">
        <v>20566</v>
      </c>
      <c r="D7" s="64">
        <v>87217.7</v>
      </c>
      <c r="E7" s="64">
        <v>4240.87</v>
      </c>
      <c r="F7" s="65">
        <v>15</v>
      </c>
      <c r="G7" s="65">
        <v>10.6</v>
      </c>
      <c r="H7" s="65">
        <v>709.63</v>
      </c>
      <c r="I7" s="66">
        <v>0</v>
      </c>
      <c r="J7" s="66">
        <v>0</v>
      </c>
      <c r="K7" s="66">
        <v>0</v>
      </c>
      <c r="AF7" s="57"/>
    </row>
    <row r="8" spans="1:32" ht="11.25" customHeight="1">
      <c r="A8" s="56" t="s">
        <v>106</v>
      </c>
      <c r="B8" s="56" t="s">
        <v>107</v>
      </c>
      <c r="C8" s="64">
        <v>19659</v>
      </c>
      <c r="D8" s="64">
        <v>83461.100000000006</v>
      </c>
      <c r="E8" s="64">
        <v>4245.4399999999996</v>
      </c>
      <c r="F8" s="65">
        <v>12</v>
      </c>
      <c r="G8" s="65">
        <v>8.1999999999999993</v>
      </c>
      <c r="H8" s="65">
        <v>681.31</v>
      </c>
      <c r="I8" s="66">
        <v>16</v>
      </c>
      <c r="J8" s="66">
        <v>14.3</v>
      </c>
      <c r="K8" s="66">
        <v>891.62</v>
      </c>
      <c r="AF8" s="57"/>
    </row>
    <row r="9" spans="1:32" ht="11.25" customHeight="1">
      <c r="A9" s="56" t="s">
        <v>108</v>
      </c>
      <c r="B9" s="56" t="s">
        <v>109</v>
      </c>
      <c r="C9" s="64">
        <v>31771</v>
      </c>
      <c r="D9" s="64">
        <v>137561.20000000001</v>
      </c>
      <c r="E9" s="64">
        <v>4329.7700000000004</v>
      </c>
      <c r="F9" s="65">
        <v>21</v>
      </c>
      <c r="G9" s="65">
        <v>13.6</v>
      </c>
      <c r="H9" s="65">
        <v>648.21</v>
      </c>
      <c r="I9" s="66">
        <v>20</v>
      </c>
      <c r="J9" s="66">
        <v>17.8</v>
      </c>
      <c r="K9" s="66">
        <v>890.37</v>
      </c>
      <c r="AF9" s="57"/>
    </row>
    <row r="10" spans="1:32" ht="11.25" customHeight="1">
      <c r="A10" s="56" t="s">
        <v>110</v>
      </c>
      <c r="B10" s="56" t="s">
        <v>111</v>
      </c>
      <c r="C10" s="64">
        <v>22363</v>
      </c>
      <c r="D10" s="64">
        <v>95251.7</v>
      </c>
      <c r="E10" s="64">
        <v>4259.34</v>
      </c>
      <c r="F10" s="65">
        <v>10</v>
      </c>
      <c r="G10" s="65">
        <v>7.1</v>
      </c>
      <c r="H10" s="65">
        <v>708.3</v>
      </c>
      <c r="I10" s="66">
        <v>28</v>
      </c>
      <c r="J10" s="66">
        <v>24.9</v>
      </c>
      <c r="K10" s="66">
        <v>889.84</v>
      </c>
      <c r="AF10" s="57"/>
    </row>
    <row r="11" spans="1:32" ht="11.25" customHeight="1">
      <c r="A11" s="56" t="s">
        <v>112</v>
      </c>
      <c r="B11" s="56" t="s">
        <v>113</v>
      </c>
      <c r="C11" s="64">
        <v>30726</v>
      </c>
      <c r="D11" s="64">
        <v>132128.29999999999</v>
      </c>
      <c r="E11" s="64">
        <v>4300.21</v>
      </c>
      <c r="F11" s="65">
        <v>0</v>
      </c>
      <c r="G11" s="65">
        <v>0</v>
      </c>
      <c r="H11" s="65">
        <v>0</v>
      </c>
      <c r="I11" s="66">
        <v>5</v>
      </c>
      <c r="J11" s="66">
        <v>4.4000000000000004</v>
      </c>
      <c r="K11" s="66">
        <v>884.45</v>
      </c>
      <c r="AF11" s="57"/>
    </row>
    <row r="12" spans="1:32" ht="11.25" customHeight="1">
      <c r="A12" s="56" t="s">
        <v>114</v>
      </c>
      <c r="B12" s="56" t="s">
        <v>115</v>
      </c>
      <c r="C12" s="64">
        <v>47027</v>
      </c>
      <c r="D12" s="64">
        <v>201656.8</v>
      </c>
      <c r="E12" s="64">
        <v>4288.1099999999997</v>
      </c>
      <c r="F12" s="65">
        <v>4</v>
      </c>
      <c r="G12" s="65">
        <v>2.8</v>
      </c>
      <c r="H12" s="65">
        <v>708.3</v>
      </c>
      <c r="I12" s="66">
        <v>9</v>
      </c>
      <c r="J12" s="66">
        <v>8</v>
      </c>
      <c r="K12" s="66">
        <v>888.15</v>
      </c>
      <c r="AF12" s="57"/>
    </row>
    <row r="13" spans="1:32" ht="11.25" customHeight="1">
      <c r="A13" s="162" t="s">
        <v>116</v>
      </c>
      <c r="B13" s="163"/>
      <c r="C13" s="64">
        <v>260297</v>
      </c>
      <c r="D13" s="64">
        <v>1183802.2</v>
      </c>
      <c r="E13" s="64">
        <v>4547.8900000000003</v>
      </c>
      <c r="F13" s="65">
        <v>67</v>
      </c>
      <c r="G13" s="65">
        <v>45.9</v>
      </c>
      <c r="H13" s="65">
        <v>684.93</v>
      </c>
      <c r="I13" s="66">
        <v>82</v>
      </c>
      <c r="J13" s="66">
        <v>73</v>
      </c>
      <c r="K13" s="66">
        <v>889.89</v>
      </c>
    </row>
    <row r="15" spans="1:32" ht="21" customHeight="1">
      <c r="A15" s="160" t="s">
        <v>94</v>
      </c>
      <c r="B15" s="160" t="s">
        <v>95</v>
      </c>
      <c r="C15" s="165" t="s">
        <v>45</v>
      </c>
      <c r="D15" s="166"/>
      <c r="E15" s="166"/>
      <c r="F15" s="165" t="s">
        <v>47</v>
      </c>
      <c r="G15" s="166"/>
      <c r="H15" s="166"/>
      <c r="I15" s="165" t="s">
        <v>49</v>
      </c>
      <c r="J15" s="166"/>
      <c r="K15" s="167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32" ht="12.75" customHeight="1">
      <c r="A16" s="164"/>
      <c r="B16" s="164"/>
      <c r="C16" s="160" t="s">
        <v>97</v>
      </c>
      <c r="D16" s="160" t="s">
        <v>98</v>
      </c>
      <c r="E16" s="160" t="s">
        <v>99</v>
      </c>
      <c r="F16" s="160" t="s">
        <v>97</v>
      </c>
      <c r="G16" s="160" t="s">
        <v>98</v>
      </c>
      <c r="H16" s="160" t="s">
        <v>99</v>
      </c>
      <c r="I16" s="160" t="s">
        <v>97</v>
      </c>
      <c r="J16" s="160" t="s">
        <v>98</v>
      </c>
      <c r="K16" s="160" t="s">
        <v>99</v>
      </c>
    </row>
    <row r="17" spans="1:28" ht="43.5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28" ht="11.25" customHeight="1">
      <c r="A18" s="56" t="s">
        <v>100</v>
      </c>
      <c r="B18" s="56" t="s">
        <v>101</v>
      </c>
      <c r="C18" s="67">
        <v>0</v>
      </c>
      <c r="D18" s="67">
        <v>0</v>
      </c>
      <c r="E18" s="67">
        <v>0</v>
      </c>
      <c r="F18" s="68">
        <v>63</v>
      </c>
      <c r="G18" s="68">
        <v>74.5</v>
      </c>
      <c r="H18" s="68">
        <v>1183.1500000000001</v>
      </c>
      <c r="I18" s="69">
        <v>7</v>
      </c>
      <c r="J18" s="69">
        <v>8.6999999999999993</v>
      </c>
      <c r="K18" s="69">
        <v>1242.22</v>
      </c>
    </row>
    <row r="19" spans="1:28" ht="11.25" customHeight="1">
      <c r="A19" s="56" t="s">
        <v>102</v>
      </c>
      <c r="B19" s="56" t="s">
        <v>103</v>
      </c>
      <c r="C19" s="67">
        <v>0</v>
      </c>
      <c r="D19" s="67">
        <v>0</v>
      </c>
      <c r="E19" s="67">
        <v>0</v>
      </c>
      <c r="F19" s="68">
        <v>15</v>
      </c>
      <c r="G19" s="68">
        <v>17.8</v>
      </c>
      <c r="H19" s="68">
        <v>1182.72</v>
      </c>
      <c r="I19" s="69">
        <v>0</v>
      </c>
      <c r="J19" s="69">
        <v>0</v>
      </c>
      <c r="K19" s="69">
        <v>0</v>
      </c>
    </row>
    <row r="20" spans="1:28" ht="11.25" customHeight="1">
      <c r="A20" s="56" t="s">
        <v>104</v>
      </c>
      <c r="B20" s="56" t="s">
        <v>105</v>
      </c>
      <c r="C20" s="67">
        <v>0</v>
      </c>
      <c r="D20" s="67">
        <v>0</v>
      </c>
      <c r="E20" s="67">
        <v>0</v>
      </c>
      <c r="F20" s="68">
        <v>22</v>
      </c>
      <c r="G20" s="68">
        <v>26</v>
      </c>
      <c r="H20" s="68">
        <v>1183.53</v>
      </c>
      <c r="I20" s="69">
        <v>3</v>
      </c>
      <c r="J20" s="69">
        <v>3.8</v>
      </c>
      <c r="K20" s="69">
        <v>1256.6300000000001</v>
      </c>
    </row>
    <row r="21" spans="1:28" ht="11.25" customHeight="1">
      <c r="A21" s="56" t="s">
        <v>106</v>
      </c>
      <c r="B21" s="56" t="s">
        <v>107</v>
      </c>
      <c r="C21" s="67">
        <v>0</v>
      </c>
      <c r="D21" s="67">
        <v>0</v>
      </c>
      <c r="E21" s="67">
        <v>0</v>
      </c>
      <c r="F21" s="68">
        <v>26</v>
      </c>
      <c r="G21" s="68">
        <v>30.7</v>
      </c>
      <c r="H21" s="68">
        <v>1181.78</v>
      </c>
      <c r="I21" s="69">
        <v>0</v>
      </c>
      <c r="J21" s="69">
        <v>0</v>
      </c>
      <c r="K21" s="69">
        <v>0</v>
      </c>
    </row>
    <row r="22" spans="1:28" ht="11.25" customHeight="1">
      <c r="A22" s="56" t="s">
        <v>108</v>
      </c>
      <c r="B22" s="56" t="s">
        <v>109</v>
      </c>
      <c r="C22" s="67">
        <v>0</v>
      </c>
      <c r="D22" s="67">
        <v>0</v>
      </c>
      <c r="E22" s="67">
        <v>0</v>
      </c>
      <c r="F22" s="68">
        <v>55</v>
      </c>
      <c r="G22" s="68">
        <v>65</v>
      </c>
      <c r="H22" s="68">
        <v>1180.8699999999999</v>
      </c>
      <c r="I22" s="69">
        <v>2</v>
      </c>
      <c r="J22" s="69">
        <v>2.4</v>
      </c>
      <c r="K22" s="69">
        <v>1213.83</v>
      </c>
    </row>
    <row r="23" spans="1:28" ht="11.25" customHeight="1">
      <c r="A23" s="56" t="s">
        <v>110</v>
      </c>
      <c r="B23" s="56" t="s">
        <v>111</v>
      </c>
      <c r="C23" s="67">
        <v>4</v>
      </c>
      <c r="D23" s="67">
        <v>4.4000000000000004</v>
      </c>
      <c r="E23" s="67">
        <v>1089.04</v>
      </c>
      <c r="F23" s="68">
        <v>47</v>
      </c>
      <c r="G23" s="68">
        <v>55.6</v>
      </c>
      <c r="H23" s="68">
        <v>1184.05</v>
      </c>
      <c r="I23" s="69">
        <v>4</v>
      </c>
      <c r="J23" s="69">
        <v>5</v>
      </c>
      <c r="K23" s="69">
        <v>1245.56</v>
      </c>
    </row>
    <row r="24" spans="1:28" ht="11.25" customHeight="1">
      <c r="A24" s="56" t="s">
        <v>112</v>
      </c>
      <c r="B24" s="56" t="s">
        <v>113</v>
      </c>
      <c r="C24" s="67">
        <v>0</v>
      </c>
      <c r="D24" s="67">
        <v>0</v>
      </c>
      <c r="E24" s="67">
        <v>0</v>
      </c>
      <c r="F24" s="68">
        <v>33</v>
      </c>
      <c r="G24" s="68">
        <v>39</v>
      </c>
      <c r="H24" s="68">
        <v>1182.52</v>
      </c>
      <c r="I24" s="69">
        <v>3</v>
      </c>
      <c r="J24" s="69">
        <v>3.6</v>
      </c>
      <c r="K24" s="69">
        <v>1213.8399999999999</v>
      </c>
    </row>
    <row r="25" spans="1:28" ht="11.25" customHeight="1">
      <c r="A25" s="56" t="s">
        <v>114</v>
      </c>
      <c r="B25" s="56" t="s">
        <v>115</v>
      </c>
      <c r="C25" s="67">
        <v>0</v>
      </c>
      <c r="D25" s="67">
        <v>0</v>
      </c>
      <c r="E25" s="67">
        <v>0</v>
      </c>
      <c r="F25" s="68">
        <v>59</v>
      </c>
      <c r="G25" s="68">
        <v>69.8</v>
      </c>
      <c r="H25" s="68">
        <v>1182.76</v>
      </c>
      <c r="I25" s="69">
        <v>0</v>
      </c>
      <c r="J25" s="69">
        <v>0</v>
      </c>
      <c r="K25" s="69">
        <v>0</v>
      </c>
    </row>
    <row r="26" spans="1:28" ht="11.25" customHeight="1">
      <c r="A26" s="162" t="s">
        <v>116</v>
      </c>
      <c r="B26" s="163"/>
      <c r="C26" s="67">
        <v>4</v>
      </c>
      <c r="D26" s="67">
        <v>4.4000000000000004</v>
      </c>
      <c r="E26" s="67">
        <v>1089.04</v>
      </c>
      <c r="F26" s="68">
        <v>320</v>
      </c>
      <c r="G26" s="68">
        <v>378.4</v>
      </c>
      <c r="H26" s="68">
        <v>1182.6500000000001</v>
      </c>
      <c r="I26" s="69">
        <v>19</v>
      </c>
      <c r="J26" s="69">
        <v>23.5</v>
      </c>
      <c r="K26" s="69">
        <v>1237.73</v>
      </c>
    </row>
    <row r="28" spans="1:28" ht="20.25" customHeight="1">
      <c r="A28" s="160" t="s">
        <v>94</v>
      </c>
      <c r="B28" s="160" t="s">
        <v>95</v>
      </c>
      <c r="C28" s="165" t="s">
        <v>51</v>
      </c>
      <c r="D28" s="166"/>
      <c r="E28" s="166"/>
      <c r="F28" s="165" t="s">
        <v>53</v>
      </c>
      <c r="G28" s="166"/>
      <c r="H28" s="166"/>
      <c r="I28" s="165" t="s">
        <v>55</v>
      </c>
      <c r="J28" s="166"/>
      <c r="K28" s="167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 ht="12.75" customHeight="1">
      <c r="A29" s="164"/>
      <c r="B29" s="164"/>
      <c r="C29" s="160" t="s">
        <v>97</v>
      </c>
      <c r="D29" s="160" t="s">
        <v>98</v>
      </c>
      <c r="E29" s="160" t="s">
        <v>99</v>
      </c>
      <c r="F29" s="160" t="s">
        <v>97</v>
      </c>
      <c r="G29" s="160" t="s">
        <v>98</v>
      </c>
      <c r="H29" s="160" t="s">
        <v>99</v>
      </c>
      <c r="I29" s="160" t="s">
        <v>97</v>
      </c>
      <c r="J29" s="160" t="s">
        <v>98</v>
      </c>
      <c r="K29" s="160" t="s">
        <v>99</v>
      </c>
    </row>
    <row r="30" spans="1:28" ht="43.5" customHeight="1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</row>
    <row r="31" spans="1:28" ht="11.25" customHeight="1">
      <c r="A31" s="56" t="s">
        <v>100</v>
      </c>
      <c r="B31" s="56" t="s">
        <v>101</v>
      </c>
      <c r="C31" s="70">
        <v>6</v>
      </c>
      <c r="D31" s="70">
        <v>8</v>
      </c>
      <c r="E31" s="70">
        <v>1330.69</v>
      </c>
      <c r="F31" s="71">
        <v>14</v>
      </c>
      <c r="G31" s="71">
        <v>19.899999999999999</v>
      </c>
      <c r="H31" s="71">
        <v>1424.91</v>
      </c>
      <c r="I31" s="73">
        <v>275</v>
      </c>
      <c r="J31" s="73">
        <v>431.9</v>
      </c>
      <c r="K31" s="73">
        <v>1570.56</v>
      </c>
    </row>
    <row r="32" spans="1:28" ht="11.25" customHeight="1">
      <c r="A32" s="56" t="s">
        <v>102</v>
      </c>
      <c r="B32" s="56" t="s">
        <v>103</v>
      </c>
      <c r="C32" s="70">
        <v>0</v>
      </c>
      <c r="D32" s="70">
        <v>0</v>
      </c>
      <c r="E32" s="70">
        <v>0</v>
      </c>
      <c r="F32" s="71">
        <v>8</v>
      </c>
      <c r="G32" s="71">
        <v>11.5</v>
      </c>
      <c r="H32" s="71">
        <v>1435.87</v>
      </c>
      <c r="I32" s="73">
        <v>108</v>
      </c>
      <c r="J32" s="73">
        <v>167.4</v>
      </c>
      <c r="K32" s="73">
        <v>1550.11</v>
      </c>
    </row>
    <row r="33" spans="1:28" ht="11.25" customHeight="1">
      <c r="A33" s="56" t="s">
        <v>104</v>
      </c>
      <c r="B33" s="56" t="s">
        <v>105</v>
      </c>
      <c r="C33" s="70">
        <v>0</v>
      </c>
      <c r="D33" s="70">
        <v>0</v>
      </c>
      <c r="E33" s="70">
        <v>0</v>
      </c>
      <c r="F33" s="71">
        <v>4</v>
      </c>
      <c r="G33" s="71">
        <v>5.7</v>
      </c>
      <c r="H33" s="71">
        <v>1416.6</v>
      </c>
      <c r="I33" s="73">
        <v>62</v>
      </c>
      <c r="J33" s="73">
        <v>96.4</v>
      </c>
      <c r="K33" s="73">
        <v>1554.36</v>
      </c>
    </row>
    <row r="34" spans="1:28" ht="11.25" customHeight="1">
      <c r="A34" s="56" t="s">
        <v>106</v>
      </c>
      <c r="B34" s="56" t="s">
        <v>107</v>
      </c>
      <c r="C34" s="70">
        <v>0</v>
      </c>
      <c r="D34" s="70">
        <v>0</v>
      </c>
      <c r="E34" s="70">
        <v>0</v>
      </c>
      <c r="F34" s="71">
        <v>6</v>
      </c>
      <c r="G34" s="71">
        <v>8.5</v>
      </c>
      <c r="H34" s="71">
        <v>1416.6</v>
      </c>
      <c r="I34" s="73">
        <v>108</v>
      </c>
      <c r="J34" s="73">
        <v>168.2</v>
      </c>
      <c r="K34" s="73">
        <v>1557</v>
      </c>
    </row>
    <row r="35" spans="1:28" ht="11.25" customHeight="1">
      <c r="A35" s="56" t="s">
        <v>108</v>
      </c>
      <c r="B35" s="56" t="s">
        <v>109</v>
      </c>
      <c r="C35" s="70">
        <v>4</v>
      </c>
      <c r="D35" s="70">
        <v>5.4</v>
      </c>
      <c r="E35" s="70">
        <v>1347.15</v>
      </c>
      <c r="F35" s="71">
        <v>8</v>
      </c>
      <c r="G35" s="71">
        <v>11.3</v>
      </c>
      <c r="H35" s="71">
        <v>1411.38</v>
      </c>
      <c r="I35" s="73">
        <v>164</v>
      </c>
      <c r="J35" s="73">
        <v>254.9</v>
      </c>
      <c r="K35" s="73">
        <v>1554.23</v>
      </c>
    </row>
    <row r="36" spans="1:28" ht="11.25" customHeight="1">
      <c r="A36" s="56" t="s">
        <v>110</v>
      </c>
      <c r="B36" s="56" t="s">
        <v>111</v>
      </c>
      <c r="C36" s="70">
        <v>0</v>
      </c>
      <c r="D36" s="70">
        <v>0</v>
      </c>
      <c r="E36" s="70">
        <v>0</v>
      </c>
      <c r="F36" s="71">
        <v>7</v>
      </c>
      <c r="G36" s="71">
        <v>9.9</v>
      </c>
      <c r="H36" s="71">
        <v>1418.75</v>
      </c>
      <c r="I36" s="73">
        <v>156</v>
      </c>
      <c r="J36" s="73">
        <v>244.6</v>
      </c>
      <c r="K36" s="73">
        <v>1567.68</v>
      </c>
    </row>
    <row r="37" spans="1:28" ht="11.25" customHeight="1">
      <c r="A37" s="56" t="s">
        <v>112</v>
      </c>
      <c r="B37" s="56" t="s">
        <v>113</v>
      </c>
      <c r="C37" s="70">
        <v>0</v>
      </c>
      <c r="D37" s="70">
        <v>0</v>
      </c>
      <c r="E37" s="70">
        <v>0</v>
      </c>
      <c r="F37" s="71">
        <v>5</v>
      </c>
      <c r="G37" s="71">
        <v>7.1</v>
      </c>
      <c r="H37" s="71">
        <v>1416.6</v>
      </c>
      <c r="I37" s="73">
        <v>124</v>
      </c>
      <c r="J37" s="73">
        <v>192.3</v>
      </c>
      <c r="K37" s="73">
        <v>1550.6</v>
      </c>
    </row>
    <row r="38" spans="1:28" ht="11.25" customHeight="1">
      <c r="A38" s="56" t="s">
        <v>114</v>
      </c>
      <c r="B38" s="56" t="s">
        <v>115</v>
      </c>
      <c r="C38" s="70">
        <v>3</v>
      </c>
      <c r="D38" s="70">
        <v>3.9</v>
      </c>
      <c r="E38" s="70">
        <v>1302.6400000000001</v>
      </c>
      <c r="F38" s="71">
        <v>11</v>
      </c>
      <c r="G38" s="71">
        <v>15.7</v>
      </c>
      <c r="H38" s="71">
        <v>1429.64</v>
      </c>
      <c r="I38" s="73">
        <v>184</v>
      </c>
      <c r="J38" s="73">
        <v>284.2</v>
      </c>
      <c r="K38" s="73">
        <v>1544.48</v>
      </c>
    </row>
    <row r="39" spans="1:28" ht="11.25" customHeight="1">
      <c r="A39" s="162" t="s">
        <v>116</v>
      </c>
      <c r="B39" s="163"/>
      <c r="C39" s="70">
        <v>13</v>
      </c>
      <c r="D39" s="70">
        <v>17.3</v>
      </c>
      <c r="E39" s="70">
        <v>1329.28</v>
      </c>
      <c r="F39" s="71">
        <v>63</v>
      </c>
      <c r="G39" s="71">
        <v>89.6</v>
      </c>
      <c r="H39" s="71">
        <v>1422.75</v>
      </c>
      <c r="I39" s="73">
        <v>1181</v>
      </c>
      <c r="J39" s="73">
        <v>1839.9</v>
      </c>
      <c r="K39" s="73">
        <v>1557.79</v>
      </c>
    </row>
    <row r="41" spans="1:28" ht="21" customHeight="1">
      <c r="A41" s="160" t="s">
        <v>94</v>
      </c>
      <c r="B41" s="160" t="s">
        <v>95</v>
      </c>
      <c r="C41" s="165" t="s">
        <v>57</v>
      </c>
      <c r="D41" s="166"/>
      <c r="E41" s="166"/>
      <c r="F41" s="165" t="s">
        <v>59</v>
      </c>
      <c r="G41" s="166"/>
      <c r="H41" s="166"/>
      <c r="I41" s="165" t="s">
        <v>61</v>
      </c>
      <c r="J41" s="166"/>
      <c r="K41" s="167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 ht="12.75" customHeight="1">
      <c r="A42" s="164"/>
      <c r="B42" s="164"/>
      <c r="C42" s="160" t="s">
        <v>97</v>
      </c>
      <c r="D42" s="160" t="s">
        <v>98</v>
      </c>
      <c r="E42" s="160" t="s">
        <v>99</v>
      </c>
      <c r="F42" s="160" t="s">
        <v>97</v>
      </c>
      <c r="G42" s="160" t="s">
        <v>98</v>
      </c>
      <c r="H42" s="160" t="s">
        <v>99</v>
      </c>
      <c r="I42" s="160" t="s">
        <v>97</v>
      </c>
      <c r="J42" s="160" t="s">
        <v>98</v>
      </c>
      <c r="K42" s="160" t="s">
        <v>99</v>
      </c>
    </row>
    <row r="43" spans="1:28" ht="40.5" customHeight="1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</row>
    <row r="44" spans="1:28" ht="11.25" customHeight="1">
      <c r="A44" s="56" t="s">
        <v>100</v>
      </c>
      <c r="B44" s="56" t="s">
        <v>101</v>
      </c>
      <c r="C44" s="74">
        <v>3333</v>
      </c>
      <c r="D44" s="74">
        <v>8081.5</v>
      </c>
      <c r="E44" s="74">
        <v>2424.6999999999998</v>
      </c>
      <c r="F44" s="75">
        <v>28856</v>
      </c>
      <c r="G44" s="75">
        <v>96442.5</v>
      </c>
      <c r="H44" s="75">
        <v>3342.2</v>
      </c>
      <c r="I44" s="76">
        <v>16876</v>
      </c>
      <c r="J44" s="76">
        <v>75876.399999999994</v>
      </c>
      <c r="K44" s="76">
        <v>4496.12</v>
      </c>
    </row>
    <row r="45" spans="1:28" ht="11.25" customHeight="1">
      <c r="A45" s="56" t="s">
        <v>102</v>
      </c>
      <c r="B45" s="56" t="s">
        <v>103</v>
      </c>
      <c r="C45" s="74">
        <v>338</v>
      </c>
      <c r="D45" s="74">
        <v>817.9</v>
      </c>
      <c r="E45" s="74">
        <v>2419.84</v>
      </c>
      <c r="F45" s="75">
        <v>7460</v>
      </c>
      <c r="G45" s="75">
        <v>24842.1</v>
      </c>
      <c r="H45" s="75">
        <v>3330.04</v>
      </c>
      <c r="I45" s="76">
        <v>3698</v>
      </c>
      <c r="J45" s="76">
        <v>16683.400000000001</v>
      </c>
      <c r="K45" s="76">
        <v>4511.47</v>
      </c>
    </row>
    <row r="46" spans="1:28" ht="11.25" customHeight="1">
      <c r="A46" s="56" t="s">
        <v>104</v>
      </c>
      <c r="B46" s="56" t="s">
        <v>105</v>
      </c>
      <c r="C46" s="74">
        <v>701</v>
      </c>
      <c r="D46" s="74">
        <v>1699.7</v>
      </c>
      <c r="E46" s="74">
        <v>2424.6999999999998</v>
      </c>
      <c r="F46" s="75">
        <v>10868</v>
      </c>
      <c r="G46" s="75">
        <v>36073.599999999999</v>
      </c>
      <c r="H46" s="75">
        <v>3319.25</v>
      </c>
      <c r="I46" s="76">
        <v>5340</v>
      </c>
      <c r="J46" s="76">
        <v>24089.3</v>
      </c>
      <c r="K46" s="76">
        <v>4511.1000000000004</v>
      </c>
    </row>
    <row r="47" spans="1:28" ht="11.25" customHeight="1">
      <c r="A47" s="56" t="s">
        <v>106</v>
      </c>
      <c r="B47" s="56" t="s">
        <v>107</v>
      </c>
      <c r="C47" s="74">
        <v>654</v>
      </c>
      <c r="D47" s="74">
        <v>1582.2</v>
      </c>
      <c r="E47" s="74">
        <v>2419.3000000000002</v>
      </c>
      <c r="F47" s="75">
        <v>10172</v>
      </c>
      <c r="G47" s="75">
        <v>33834.400000000001</v>
      </c>
      <c r="H47" s="75">
        <v>3326.23</v>
      </c>
      <c r="I47" s="76">
        <v>5177</v>
      </c>
      <c r="J47" s="76">
        <v>23358.6</v>
      </c>
      <c r="K47" s="76">
        <v>4512</v>
      </c>
    </row>
    <row r="48" spans="1:28" ht="11.25" customHeight="1">
      <c r="A48" s="56" t="s">
        <v>108</v>
      </c>
      <c r="B48" s="56" t="s">
        <v>109</v>
      </c>
      <c r="C48" s="74">
        <v>1061</v>
      </c>
      <c r="D48" s="74">
        <v>2566.3000000000002</v>
      </c>
      <c r="E48" s="74">
        <v>2418.71</v>
      </c>
      <c r="F48" s="75">
        <v>15664</v>
      </c>
      <c r="G48" s="75">
        <v>52132.4</v>
      </c>
      <c r="H48" s="75">
        <v>3328.17</v>
      </c>
      <c r="I48" s="76">
        <v>8571</v>
      </c>
      <c r="J48" s="76">
        <v>38682.9</v>
      </c>
      <c r="K48" s="76">
        <v>4513.2299999999996</v>
      </c>
    </row>
    <row r="49" spans="1:28" ht="11.25" customHeight="1">
      <c r="A49" s="56" t="s">
        <v>110</v>
      </c>
      <c r="B49" s="56" t="s">
        <v>111</v>
      </c>
      <c r="C49" s="74">
        <v>620</v>
      </c>
      <c r="D49" s="74">
        <v>1503.6</v>
      </c>
      <c r="E49" s="74">
        <v>2425.12</v>
      </c>
      <c r="F49" s="75">
        <v>11689</v>
      </c>
      <c r="G49" s="75">
        <v>38814.9</v>
      </c>
      <c r="H49" s="75">
        <v>3320.64</v>
      </c>
      <c r="I49" s="76">
        <v>6050</v>
      </c>
      <c r="J49" s="76">
        <v>27228</v>
      </c>
      <c r="K49" s="76">
        <v>4500.49</v>
      </c>
    </row>
    <row r="50" spans="1:28" ht="11.25" customHeight="1">
      <c r="A50" s="56" t="s">
        <v>112</v>
      </c>
      <c r="B50" s="56" t="s">
        <v>113</v>
      </c>
      <c r="C50" s="74">
        <v>1031</v>
      </c>
      <c r="D50" s="74">
        <v>2482.3000000000002</v>
      </c>
      <c r="E50" s="74">
        <v>2407.69</v>
      </c>
      <c r="F50" s="75">
        <v>15871</v>
      </c>
      <c r="G50" s="75">
        <v>52478.1</v>
      </c>
      <c r="H50" s="75">
        <v>3306.54</v>
      </c>
      <c r="I50" s="76">
        <v>7878</v>
      </c>
      <c r="J50" s="76">
        <v>35568.800000000003</v>
      </c>
      <c r="K50" s="76">
        <v>4514.95</v>
      </c>
    </row>
    <row r="51" spans="1:28" ht="11.25" customHeight="1">
      <c r="A51" s="56" t="s">
        <v>114</v>
      </c>
      <c r="B51" s="56" t="s">
        <v>115</v>
      </c>
      <c r="C51" s="74">
        <v>1734</v>
      </c>
      <c r="D51" s="74">
        <v>4182.5</v>
      </c>
      <c r="E51" s="74">
        <v>2412.0500000000002</v>
      </c>
      <c r="F51" s="75">
        <v>24866</v>
      </c>
      <c r="G51" s="75">
        <v>81367</v>
      </c>
      <c r="H51" s="75">
        <v>3272.22</v>
      </c>
      <c r="I51" s="76">
        <v>11062</v>
      </c>
      <c r="J51" s="76">
        <v>50025.9</v>
      </c>
      <c r="K51" s="76">
        <v>4522.32</v>
      </c>
    </row>
    <row r="52" spans="1:28" ht="11.25" customHeight="1">
      <c r="A52" s="162" t="s">
        <v>116</v>
      </c>
      <c r="B52" s="163"/>
      <c r="C52" s="74">
        <v>9472</v>
      </c>
      <c r="D52" s="74">
        <v>22916</v>
      </c>
      <c r="E52" s="74">
        <v>2419.34</v>
      </c>
      <c r="F52" s="75">
        <v>125446</v>
      </c>
      <c r="G52" s="75">
        <v>415985</v>
      </c>
      <c r="H52" s="75">
        <v>3316.05</v>
      </c>
      <c r="I52" s="76">
        <v>64652</v>
      </c>
      <c r="J52" s="76">
        <v>291513.3</v>
      </c>
      <c r="K52" s="76">
        <v>4508.96</v>
      </c>
    </row>
    <row r="54" spans="1:28" ht="19.5" customHeight="1">
      <c r="A54" s="160" t="s">
        <v>94</v>
      </c>
      <c r="B54" s="160" t="s">
        <v>95</v>
      </c>
      <c r="C54" s="165" t="s">
        <v>63</v>
      </c>
      <c r="D54" s="166"/>
      <c r="E54" s="166"/>
      <c r="F54" s="165" t="s">
        <v>65</v>
      </c>
      <c r="G54" s="166"/>
      <c r="H54" s="167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spans="1:28" ht="12.75" customHeight="1">
      <c r="A55" s="164"/>
      <c r="B55" s="164"/>
      <c r="C55" s="160" t="s">
        <v>97</v>
      </c>
      <c r="D55" s="160" t="s">
        <v>98</v>
      </c>
      <c r="E55" s="160" t="s">
        <v>99</v>
      </c>
      <c r="F55" s="160" t="s">
        <v>97</v>
      </c>
      <c r="G55" s="160" t="s">
        <v>98</v>
      </c>
      <c r="H55" s="160" t="s">
        <v>99</v>
      </c>
    </row>
    <row r="56" spans="1:28" ht="48" customHeight="1">
      <c r="A56" s="161"/>
      <c r="B56" s="161"/>
      <c r="C56" s="161"/>
      <c r="D56" s="161"/>
      <c r="E56" s="161"/>
      <c r="F56" s="161"/>
      <c r="G56" s="161"/>
      <c r="H56" s="161"/>
    </row>
    <row r="57" spans="1:28" ht="11.25" customHeight="1">
      <c r="A57" s="56" t="s">
        <v>100</v>
      </c>
      <c r="B57" s="56" t="s">
        <v>101</v>
      </c>
      <c r="C57" s="77">
        <v>19528</v>
      </c>
      <c r="D57" s="77">
        <v>130569.4</v>
      </c>
      <c r="E57" s="77">
        <v>6686.26</v>
      </c>
      <c r="F57" s="79">
        <v>4692</v>
      </c>
      <c r="G57" s="79">
        <v>71640.399999999994</v>
      </c>
      <c r="H57" s="79">
        <v>15268.62</v>
      </c>
    </row>
    <row r="58" spans="1:28" ht="11.25" customHeight="1">
      <c r="A58" s="56" t="s">
        <v>102</v>
      </c>
      <c r="B58" s="56" t="s">
        <v>103</v>
      </c>
      <c r="C58" s="77">
        <v>2608</v>
      </c>
      <c r="D58" s="77">
        <v>16777.099999999999</v>
      </c>
      <c r="E58" s="77">
        <v>6432.94</v>
      </c>
      <c r="F58" s="79">
        <v>291</v>
      </c>
      <c r="G58" s="79">
        <v>4047.8</v>
      </c>
      <c r="H58" s="79">
        <v>13910.08</v>
      </c>
    </row>
    <row r="59" spans="1:28" ht="11.25" customHeight="1">
      <c r="A59" s="56" t="s">
        <v>104</v>
      </c>
      <c r="B59" s="56" t="s">
        <v>105</v>
      </c>
      <c r="C59" s="77">
        <v>3200</v>
      </c>
      <c r="D59" s="77">
        <v>20307.599999999999</v>
      </c>
      <c r="E59" s="77">
        <v>6346.11</v>
      </c>
      <c r="F59" s="79">
        <v>351</v>
      </c>
      <c r="G59" s="79">
        <v>4905</v>
      </c>
      <c r="H59" s="79">
        <v>13974.44</v>
      </c>
    </row>
    <row r="60" spans="1:28" ht="11.25" customHeight="1">
      <c r="A60" s="56" t="s">
        <v>106</v>
      </c>
      <c r="B60" s="56" t="s">
        <v>107</v>
      </c>
      <c r="C60" s="77">
        <v>3193</v>
      </c>
      <c r="D60" s="77">
        <v>20251.2</v>
      </c>
      <c r="E60" s="77">
        <v>6342.38</v>
      </c>
      <c r="F60" s="79">
        <v>295</v>
      </c>
      <c r="G60" s="79">
        <v>4204.8</v>
      </c>
      <c r="H60" s="79">
        <v>14253.65</v>
      </c>
    </row>
    <row r="61" spans="1:28" ht="11.25" customHeight="1">
      <c r="A61" s="56" t="s">
        <v>108</v>
      </c>
      <c r="B61" s="56" t="s">
        <v>109</v>
      </c>
      <c r="C61" s="77">
        <v>5620</v>
      </c>
      <c r="D61" s="77">
        <v>35672.6</v>
      </c>
      <c r="E61" s="77">
        <v>6347.44</v>
      </c>
      <c r="F61" s="79">
        <v>581</v>
      </c>
      <c r="G61" s="79">
        <v>8136.6</v>
      </c>
      <c r="H61" s="79">
        <v>14004.46</v>
      </c>
    </row>
    <row r="62" spans="1:28" ht="11.25" customHeight="1">
      <c r="A62" s="56" t="s">
        <v>110</v>
      </c>
      <c r="B62" s="56" t="s">
        <v>111</v>
      </c>
      <c r="C62" s="77">
        <v>3319</v>
      </c>
      <c r="D62" s="77">
        <v>21452.5</v>
      </c>
      <c r="E62" s="77">
        <v>6463.56</v>
      </c>
      <c r="F62" s="79">
        <v>429</v>
      </c>
      <c r="G62" s="79">
        <v>5901.2</v>
      </c>
      <c r="H62" s="79">
        <v>13755.61</v>
      </c>
    </row>
    <row r="63" spans="1:28" ht="11.25" customHeight="1">
      <c r="A63" s="56" t="s">
        <v>112</v>
      </c>
      <c r="B63" s="56" t="s">
        <v>113</v>
      </c>
      <c r="C63" s="77">
        <v>5169</v>
      </c>
      <c r="D63" s="77">
        <v>33208.9</v>
      </c>
      <c r="E63" s="77">
        <v>6424.63</v>
      </c>
      <c r="F63" s="79">
        <v>607</v>
      </c>
      <c r="G63" s="79">
        <v>8143.8</v>
      </c>
      <c r="H63" s="79">
        <v>13416.42</v>
      </c>
    </row>
    <row r="64" spans="1:28" ht="11.25" customHeight="1">
      <c r="A64" s="56" t="s">
        <v>114</v>
      </c>
      <c r="B64" s="56" t="s">
        <v>115</v>
      </c>
      <c r="C64" s="77">
        <v>8137</v>
      </c>
      <c r="D64" s="77">
        <v>52726.3</v>
      </c>
      <c r="E64" s="77">
        <v>6479.83</v>
      </c>
      <c r="F64" s="79">
        <v>958</v>
      </c>
      <c r="G64" s="79">
        <v>12970.7</v>
      </c>
      <c r="H64" s="79">
        <v>13539.36</v>
      </c>
    </row>
    <row r="65" spans="1:8" ht="11.25" customHeight="1">
      <c r="A65" s="162" t="s">
        <v>116</v>
      </c>
      <c r="B65" s="163"/>
      <c r="C65" s="77">
        <v>50774</v>
      </c>
      <c r="D65" s="77">
        <v>330965.59999999998</v>
      </c>
      <c r="E65" s="77">
        <v>6518.41</v>
      </c>
      <c r="F65" s="79">
        <v>8204</v>
      </c>
      <c r="G65" s="79">
        <v>119950.3</v>
      </c>
      <c r="H65" s="79">
        <v>14620.95</v>
      </c>
    </row>
  </sheetData>
  <mergeCells count="72">
    <mergeCell ref="I2:K2"/>
    <mergeCell ref="C3:C4"/>
    <mergeCell ref="D3:D4"/>
    <mergeCell ref="E3:E4"/>
    <mergeCell ref="F3:F4"/>
    <mergeCell ref="A13:B13"/>
    <mergeCell ref="A1:F1"/>
    <mergeCell ref="A2:A4"/>
    <mergeCell ref="B2:B4"/>
    <mergeCell ref="C2:E2"/>
    <mergeCell ref="F2:H2"/>
    <mergeCell ref="G3:G4"/>
    <mergeCell ref="H3:H4"/>
    <mergeCell ref="I3:I4"/>
    <mergeCell ref="J3:J4"/>
    <mergeCell ref="K3:K4"/>
    <mergeCell ref="A28:A30"/>
    <mergeCell ref="B28:B30"/>
    <mergeCell ref="C28:E28"/>
    <mergeCell ref="F28:H28"/>
    <mergeCell ref="I28:K28"/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I29:I30"/>
    <mergeCell ref="J29:J30"/>
    <mergeCell ref="K29:K30"/>
    <mergeCell ref="A39:B39"/>
    <mergeCell ref="A41:A43"/>
    <mergeCell ref="B41:B43"/>
    <mergeCell ref="C41:E41"/>
    <mergeCell ref="F41:H41"/>
    <mergeCell ref="I41:K41"/>
    <mergeCell ref="C42:C43"/>
    <mergeCell ref="C29:C30"/>
    <mergeCell ref="D29:D30"/>
    <mergeCell ref="E29:E30"/>
    <mergeCell ref="F29:F30"/>
    <mergeCell ref="G29:G30"/>
    <mergeCell ref="H29:H30"/>
    <mergeCell ref="K42:K43"/>
    <mergeCell ref="A52:B52"/>
    <mergeCell ref="A54:A56"/>
    <mergeCell ref="B54:B56"/>
    <mergeCell ref="C54:E54"/>
    <mergeCell ref="F54:H54"/>
    <mergeCell ref="C55:C56"/>
    <mergeCell ref="D55:D56"/>
    <mergeCell ref="E55:E56"/>
    <mergeCell ref="D42:D43"/>
    <mergeCell ref="E42:E43"/>
    <mergeCell ref="F42:F43"/>
    <mergeCell ref="G42:G43"/>
    <mergeCell ref="H42:H43"/>
    <mergeCell ref="I42:I43"/>
    <mergeCell ref="F55:F56"/>
    <mergeCell ref="G55:G56"/>
    <mergeCell ref="H55:H56"/>
    <mergeCell ref="A65:B65"/>
    <mergeCell ref="J42:J43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C5" sqref="C5"/>
    </sheetView>
  </sheetViews>
  <sheetFormatPr defaultRowHeight="11.25" customHeight="1"/>
  <cols>
    <col min="1" max="1" width="3.6640625" style="47" customWidth="1"/>
    <col min="2" max="2" width="33" style="47" customWidth="1"/>
    <col min="3" max="3" width="11" style="47" customWidth="1"/>
    <col min="4" max="4" width="14.1640625" style="47" customWidth="1"/>
    <col min="5" max="5" width="10.33203125" style="47" customWidth="1"/>
    <col min="6" max="6" width="11" style="47" customWidth="1"/>
    <col min="7" max="7" width="14.1640625" style="47" customWidth="1"/>
    <col min="8" max="8" width="10.33203125" style="47" customWidth="1"/>
    <col min="9" max="9" width="11" style="47" customWidth="1"/>
    <col min="10" max="10" width="14.1640625" style="45" customWidth="1"/>
    <col min="11" max="11" width="10.33203125" style="58" customWidth="1"/>
    <col min="12" max="12" width="9.1640625" style="46" customWidth="1"/>
    <col min="13" max="13" width="31.33203125" style="59" customWidth="1"/>
    <col min="14" max="16384" width="9.33203125" style="47"/>
  </cols>
  <sheetData>
    <row r="1" spans="1:11" ht="11.25" customHeight="1">
      <c r="A1" s="168" t="s">
        <v>117</v>
      </c>
      <c r="B1" s="168"/>
      <c r="C1" s="168"/>
      <c r="D1" s="168"/>
      <c r="E1" s="168"/>
      <c r="F1" s="168"/>
      <c r="G1" s="52"/>
    </row>
    <row r="2" spans="1:11" ht="23.25" customHeight="1">
      <c r="A2" s="160" t="s">
        <v>94</v>
      </c>
      <c r="B2" s="160" t="s">
        <v>95</v>
      </c>
      <c r="C2" s="165" t="s">
        <v>96</v>
      </c>
      <c r="D2" s="166"/>
      <c r="E2" s="167"/>
      <c r="F2" s="165" t="s">
        <v>118</v>
      </c>
      <c r="G2" s="166"/>
      <c r="H2" s="167"/>
      <c r="I2" s="165" t="s">
        <v>119</v>
      </c>
      <c r="J2" s="166"/>
      <c r="K2" s="167"/>
    </row>
    <row r="3" spans="1:11" ht="28.5" customHeight="1">
      <c r="A3" s="164"/>
      <c r="B3" s="164"/>
      <c r="C3" s="160" t="s">
        <v>97</v>
      </c>
      <c r="D3" s="160" t="s">
        <v>98</v>
      </c>
      <c r="E3" s="160" t="s">
        <v>99</v>
      </c>
      <c r="F3" s="160" t="s">
        <v>97</v>
      </c>
      <c r="G3" s="160" t="s">
        <v>98</v>
      </c>
      <c r="H3" s="160" t="s">
        <v>99</v>
      </c>
      <c r="I3" s="160" t="s">
        <v>97</v>
      </c>
      <c r="J3" s="160" t="s">
        <v>98</v>
      </c>
      <c r="K3" s="160" t="s">
        <v>99</v>
      </c>
    </row>
    <row r="4" spans="1:11" ht="21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 ht="12.75" customHeight="1">
      <c r="A5" s="56" t="s">
        <v>100</v>
      </c>
      <c r="B5" s="56" t="s">
        <v>101</v>
      </c>
      <c r="C5" s="64">
        <v>73654</v>
      </c>
      <c r="D5" s="64">
        <v>383156.8</v>
      </c>
      <c r="E5" s="64">
        <v>5202.12</v>
      </c>
      <c r="F5" s="80">
        <v>56979</v>
      </c>
      <c r="G5" s="80">
        <v>306650.2</v>
      </c>
      <c r="H5" s="80">
        <v>5381.81</v>
      </c>
      <c r="I5" s="82">
        <v>12111</v>
      </c>
      <c r="J5" s="82">
        <v>50031.5</v>
      </c>
      <c r="K5" s="82">
        <v>4131.08</v>
      </c>
    </row>
    <row r="6" spans="1:11" ht="12.75" customHeight="1">
      <c r="A6" s="56" t="s">
        <v>102</v>
      </c>
      <c r="B6" s="56" t="s">
        <v>103</v>
      </c>
      <c r="C6" s="64">
        <v>14531</v>
      </c>
      <c r="D6" s="64">
        <v>63368.6</v>
      </c>
      <c r="E6" s="64">
        <v>4360.92</v>
      </c>
      <c r="F6" s="80">
        <v>11154</v>
      </c>
      <c r="G6" s="80">
        <v>51268.4</v>
      </c>
      <c r="H6" s="80">
        <v>4596.41</v>
      </c>
      <c r="I6" s="82">
        <v>2314</v>
      </c>
      <c r="J6" s="82">
        <v>8378.1</v>
      </c>
      <c r="K6" s="82">
        <v>3620.63</v>
      </c>
    </row>
    <row r="7" spans="1:11" ht="12.75" customHeight="1">
      <c r="A7" s="56" t="s">
        <v>104</v>
      </c>
      <c r="B7" s="56" t="s">
        <v>105</v>
      </c>
      <c r="C7" s="64">
        <v>20566</v>
      </c>
      <c r="D7" s="64">
        <v>87217.7</v>
      </c>
      <c r="E7" s="64">
        <v>4240.87</v>
      </c>
      <c r="F7" s="80">
        <v>15792</v>
      </c>
      <c r="G7" s="80">
        <v>70073</v>
      </c>
      <c r="H7" s="80">
        <v>4437.25</v>
      </c>
      <c r="I7" s="82">
        <v>3415</v>
      </c>
      <c r="J7" s="82">
        <v>12309.6</v>
      </c>
      <c r="K7" s="82">
        <v>3604.58</v>
      </c>
    </row>
    <row r="8" spans="1:11" ht="12.75" customHeight="1">
      <c r="A8" s="56" t="s">
        <v>106</v>
      </c>
      <c r="B8" s="56" t="s">
        <v>107</v>
      </c>
      <c r="C8" s="64">
        <v>19659</v>
      </c>
      <c r="D8" s="64">
        <v>83461.100000000006</v>
      </c>
      <c r="E8" s="64">
        <v>4245.4399999999996</v>
      </c>
      <c r="F8" s="80">
        <v>14340</v>
      </c>
      <c r="G8" s="80">
        <v>64649.4</v>
      </c>
      <c r="H8" s="80">
        <v>4508.33</v>
      </c>
      <c r="I8" s="82">
        <v>3955</v>
      </c>
      <c r="J8" s="82">
        <v>14045.1</v>
      </c>
      <c r="K8" s="82">
        <v>3551.24</v>
      </c>
    </row>
    <row r="9" spans="1:11" ht="12.75" customHeight="1">
      <c r="A9" s="56" t="s">
        <v>108</v>
      </c>
      <c r="B9" s="56" t="s">
        <v>109</v>
      </c>
      <c r="C9" s="64">
        <v>31771</v>
      </c>
      <c r="D9" s="64">
        <v>137561.20000000001</v>
      </c>
      <c r="E9" s="64">
        <v>4329.7700000000004</v>
      </c>
      <c r="F9" s="80">
        <v>23688</v>
      </c>
      <c r="G9" s="80">
        <v>108003.7</v>
      </c>
      <c r="H9" s="80">
        <v>4559.43</v>
      </c>
      <c r="I9" s="82">
        <v>5887</v>
      </c>
      <c r="J9" s="82">
        <v>21574.400000000001</v>
      </c>
      <c r="K9" s="82">
        <v>3664.76</v>
      </c>
    </row>
    <row r="10" spans="1:11" ht="12.75" customHeight="1">
      <c r="A10" s="56" t="s">
        <v>110</v>
      </c>
      <c r="B10" s="56" t="s">
        <v>111</v>
      </c>
      <c r="C10" s="64">
        <v>22363</v>
      </c>
      <c r="D10" s="64">
        <v>95251.7</v>
      </c>
      <c r="E10" s="64">
        <v>4259.34</v>
      </c>
      <c r="F10" s="80">
        <v>17361</v>
      </c>
      <c r="G10" s="80">
        <v>77120.7</v>
      </c>
      <c r="H10" s="80">
        <v>4442.18</v>
      </c>
      <c r="I10" s="82">
        <v>3313</v>
      </c>
      <c r="J10" s="82">
        <v>12363.4</v>
      </c>
      <c r="K10" s="82">
        <v>3731.8</v>
      </c>
    </row>
    <row r="11" spans="1:11" ht="12.75" customHeight="1">
      <c r="A11" s="56" t="s">
        <v>112</v>
      </c>
      <c r="B11" s="56" t="s">
        <v>113</v>
      </c>
      <c r="C11" s="64">
        <v>30726</v>
      </c>
      <c r="D11" s="64">
        <v>132128.29999999999</v>
      </c>
      <c r="E11" s="64">
        <v>4300.21</v>
      </c>
      <c r="F11" s="80">
        <v>23200</v>
      </c>
      <c r="G11" s="80">
        <v>104885.6</v>
      </c>
      <c r="H11" s="80">
        <v>4520.93</v>
      </c>
      <c r="I11" s="82">
        <v>5436</v>
      </c>
      <c r="J11" s="82">
        <v>20103.3</v>
      </c>
      <c r="K11" s="82">
        <v>3698.18</v>
      </c>
    </row>
    <row r="12" spans="1:11" ht="12.75" customHeight="1">
      <c r="A12" s="56" t="s">
        <v>114</v>
      </c>
      <c r="B12" s="56" t="s">
        <v>115</v>
      </c>
      <c r="C12" s="64">
        <v>47027</v>
      </c>
      <c r="D12" s="64">
        <v>201656.8</v>
      </c>
      <c r="E12" s="64">
        <v>4288.1099999999997</v>
      </c>
      <c r="F12" s="80">
        <v>35327</v>
      </c>
      <c r="G12" s="80">
        <v>157452.4</v>
      </c>
      <c r="H12" s="80">
        <v>4457</v>
      </c>
      <c r="I12" s="82">
        <v>8467</v>
      </c>
      <c r="J12" s="82">
        <v>32390.1</v>
      </c>
      <c r="K12" s="82">
        <v>3825.45</v>
      </c>
    </row>
    <row r="13" spans="1:11" ht="11.25" customHeight="1">
      <c r="A13" s="162" t="s">
        <v>116</v>
      </c>
      <c r="B13" s="163"/>
      <c r="C13" s="64">
        <v>260297</v>
      </c>
      <c r="D13" s="64">
        <v>1183802.2</v>
      </c>
      <c r="E13" s="64">
        <v>4547.8900000000003</v>
      </c>
      <c r="F13" s="80">
        <v>197841</v>
      </c>
      <c r="G13" s="80">
        <v>940103.4</v>
      </c>
      <c r="H13" s="80">
        <v>4751.8100000000004</v>
      </c>
      <c r="I13" s="82">
        <v>44898</v>
      </c>
      <c r="J13" s="82">
        <v>171195.5</v>
      </c>
      <c r="K13" s="82">
        <v>3812.99</v>
      </c>
    </row>
    <row r="15" spans="1:11" ht="24" customHeight="1">
      <c r="A15" s="160" t="s">
        <v>94</v>
      </c>
      <c r="B15" s="160" t="s">
        <v>95</v>
      </c>
      <c r="C15" s="165" t="s">
        <v>120</v>
      </c>
      <c r="D15" s="166"/>
      <c r="E15" s="167"/>
      <c r="F15" s="165" t="s">
        <v>121</v>
      </c>
      <c r="G15" s="166"/>
      <c r="H15" s="167"/>
      <c r="I15" s="165" t="s">
        <v>122</v>
      </c>
      <c r="J15" s="166"/>
      <c r="K15" s="167"/>
    </row>
    <row r="16" spans="1:11" ht="12.75" customHeight="1">
      <c r="A16" s="164"/>
      <c r="B16" s="164"/>
      <c r="C16" s="160" t="s">
        <v>97</v>
      </c>
      <c r="D16" s="160" t="s">
        <v>98</v>
      </c>
      <c r="E16" s="160" t="s">
        <v>99</v>
      </c>
      <c r="F16" s="160" t="s">
        <v>97</v>
      </c>
      <c r="G16" s="160" t="s">
        <v>98</v>
      </c>
      <c r="H16" s="160" t="s">
        <v>99</v>
      </c>
      <c r="I16" s="160" t="s">
        <v>97</v>
      </c>
      <c r="J16" s="160" t="s">
        <v>98</v>
      </c>
      <c r="K16" s="160" t="s">
        <v>99</v>
      </c>
    </row>
    <row r="17" spans="1:13" ht="43.5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13" ht="11.25" customHeight="1">
      <c r="A18" s="56" t="s">
        <v>100</v>
      </c>
      <c r="B18" s="56" t="s">
        <v>101</v>
      </c>
      <c r="C18" s="83">
        <v>2772</v>
      </c>
      <c r="D18" s="83">
        <v>10846</v>
      </c>
      <c r="E18" s="83">
        <v>3912.71</v>
      </c>
      <c r="F18" s="84">
        <v>1477</v>
      </c>
      <c r="G18" s="84">
        <v>8661.2999999999993</v>
      </c>
      <c r="H18" s="84">
        <v>5864.09</v>
      </c>
      <c r="I18" s="86">
        <v>267</v>
      </c>
      <c r="J18" s="86">
        <v>744.8</v>
      </c>
      <c r="K18" s="86">
        <v>2789.51</v>
      </c>
    </row>
    <row r="19" spans="1:13" ht="11.25" customHeight="1">
      <c r="A19" s="56" t="s">
        <v>102</v>
      </c>
      <c r="B19" s="56" t="s">
        <v>103</v>
      </c>
      <c r="C19" s="83">
        <v>698</v>
      </c>
      <c r="D19" s="83">
        <v>2245</v>
      </c>
      <c r="E19" s="83">
        <v>3216.33</v>
      </c>
      <c r="F19" s="84">
        <v>275</v>
      </c>
      <c r="G19" s="84">
        <v>1071.5999999999999</v>
      </c>
      <c r="H19" s="84">
        <v>3896.88</v>
      </c>
      <c r="I19" s="86">
        <v>87</v>
      </c>
      <c r="J19" s="86">
        <v>256.89999999999998</v>
      </c>
      <c r="K19" s="86">
        <v>2952.4</v>
      </c>
    </row>
    <row r="20" spans="1:13" ht="11.25" customHeight="1">
      <c r="A20" s="56" t="s">
        <v>104</v>
      </c>
      <c r="B20" s="56" t="s">
        <v>105</v>
      </c>
      <c r="C20" s="83">
        <v>839</v>
      </c>
      <c r="D20" s="83">
        <v>2723.5</v>
      </c>
      <c r="E20" s="83">
        <v>3246.1</v>
      </c>
      <c r="F20" s="84">
        <v>414</v>
      </c>
      <c r="G20" s="84">
        <v>1629</v>
      </c>
      <c r="H20" s="84">
        <v>3934.79</v>
      </c>
      <c r="I20" s="86">
        <v>103</v>
      </c>
      <c r="J20" s="86">
        <v>302.10000000000002</v>
      </c>
      <c r="K20" s="86">
        <v>2932.83</v>
      </c>
    </row>
    <row r="21" spans="1:13" ht="11.25" customHeight="1">
      <c r="A21" s="56" t="s">
        <v>106</v>
      </c>
      <c r="B21" s="56" t="s">
        <v>107</v>
      </c>
      <c r="C21" s="83">
        <v>879</v>
      </c>
      <c r="D21" s="83">
        <v>2698.2</v>
      </c>
      <c r="E21" s="83">
        <v>3069.63</v>
      </c>
      <c r="F21" s="84">
        <v>376</v>
      </c>
      <c r="G21" s="84">
        <v>1540.5</v>
      </c>
      <c r="H21" s="84">
        <v>4097.12</v>
      </c>
      <c r="I21" s="86">
        <v>106</v>
      </c>
      <c r="J21" s="86">
        <v>325.7</v>
      </c>
      <c r="K21" s="86">
        <v>3072.75</v>
      </c>
    </row>
    <row r="22" spans="1:13" ht="11.25" customHeight="1">
      <c r="A22" s="56" t="s">
        <v>108</v>
      </c>
      <c r="B22" s="56" t="s">
        <v>109</v>
      </c>
      <c r="C22" s="83">
        <v>1395</v>
      </c>
      <c r="D22" s="83">
        <v>4588.3999999999996</v>
      </c>
      <c r="E22" s="83">
        <v>3289.17</v>
      </c>
      <c r="F22" s="84">
        <v>681</v>
      </c>
      <c r="G22" s="84">
        <v>2750.5</v>
      </c>
      <c r="H22" s="84">
        <v>4038.89</v>
      </c>
      <c r="I22" s="86">
        <v>114</v>
      </c>
      <c r="J22" s="86">
        <v>330.8</v>
      </c>
      <c r="K22" s="86">
        <v>2901.41</v>
      </c>
    </row>
    <row r="23" spans="1:13" ht="11.25" customHeight="1">
      <c r="A23" s="56" t="s">
        <v>110</v>
      </c>
      <c r="B23" s="56" t="s">
        <v>111</v>
      </c>
      <c r="C23" s="83">
        <v>1121</v>
      </c>
      <c r="D23" s="83">
        <v>3509</v>
      </c>
      <c r="E23" s="83">
        <v>3130.25</v>
      </c>
      <c r="F23" s="84">
        <v>427</v>
      </c>
      <c r="G23" s="84">
        <v>1644.1</v>
      </c>
      <c r="H23" s="84">
        <v>3850.23</v>
      </c>
      <c r="I23" s="86">
        <v>138</v>
      </c>
      <c r="J23" s="86">
        <v>416.5</v>
      </c>
      <c r="K23" s="86">
        <v>3018.38</v>
      </c>
    </row>
    <row r="24" spans="1:13" ht="11.25" customHeight="1">
      <c r="A24" s="56" t="s">
        <v>112</v>
      </c>
      <c r="B24" s="56" t="s">
        <v>113</v>
      </c>
      <c r="C24" s="83">
        <v>1262</v>
      </c>
      <c r="D24" s="83">
        <v>4056.9</v>
      </c>
      <c r="E24" s="83">
        <v>3214.66</v>
      </c>
      <c r="F24" s="84">
        <v>599</v>
      </c>
      <c r="G24" s="84">
        <v>2296</v>
      </c>
      <c r="H24" s="84">
        <v>3833.06</v>
      </c>
      <c r="I24" s="86">
        <v>227</v>
      </c>
      <c r="J24" s="86">
        <v>681.8</v>
      </c>
      <c r="K24" s="86">
        <v>3003.74</v>
      </c>
    </row>
    <row r="25" spans="1:13" ht="11.25" customHeight="1">
      <c r="A25" s="56" t="s">
        <v>114</v>
      </c>
      <c r="B25" s="56" t="s">
        <v>115</v>
      </c>
      <c r="C25" s="83">
        <v>2115</v>
      </c>
      <c r="D25" s="83">
        <v>7025.1</v>
      </c>
      <c r="E25" s="83">
        <v>3321.56</v>
      </c>
      <c r="F25" s="84">
        <v>829</v>
      </c>
      <c r="G25" s="84">
        <v>3380.3</v>
      </c>
      <c r="H25" s="84">
        <v>4077.54</v>
      </c>
      <c r="I25" s="86">
        <v>282</v>
      </c>
      <c r="J25" s="86">
        <v>837</v>
      </c>
      <c r="K25" s="86">
        <v>2967.99</v>
      </c>
    </row>
    <row r="26" spans="1:13" ht="11.25" customHeight="1">
      <c r="A26" s="162" t="s">
        <v>116</v>
      </c>
      <c r="B26" s="163"/>
      <c r="C26" s="83">
        <v>11081</v>
      </c>
      <c r="D26" s="83">
        <v>37692.1</v>
      </c>
      <c r="E26" s="83">
        <v>3401.51</v>
      </c>
      <c r="F26" s="84">
        <v>5078</v>
      </c>
      <c r="G26" s="84">
        <v>22973.3</v>
      </c>
      <c r="H26" s="84">
        <v>4524.07</v>
      </c>
      <c r="I26" s="86">
        <v>1324</v>
      </c>
      <c r="J26" s="86">
        <v>3895.6</v>
      </c>
      <c r="K26" s="86">
        <v>2942.27</v>
      </c>
    </row>
    <row r="28" spans="1:13" ht="21" customHeight="1">
      <c r="A28" s="160" t="s">
        <v>94</v>
      </c>
      <c r="B28" s="160" t="s">
        <v>95</v>
      </c>
      <c r="C28" s="165" t="s">
        <v>123</v>
      </c>
      <c r="D28" s="166"/>
      <c r="E28" s="167"/>
      <c r="F28" s="53"/>
      <c r="G28" s="53"/>
      <c r="H28" s="53"/>
      <c r="I28" s="45"/>
      <c r="J28" s="58"/>
      <c r="K28" s="46"/>
      <c r="L28" s="47"/>
      <c r="M28" s="47"/>
    </row>
    <row r="29" spans="1:13" ht="11.25" customHeight="1">
      <c r="A29" s="164"/>
      <c r="B29" s="164"/>
      <c r="C29" s="160" t="s">
        <v>97</v>
      </c>
      <c r="D29" s="160" t="s">
        <v>98</v>
      </c>
      <c r="E29" s="160" t="s">
        <v>99</v>
      </c>
      <c r="I29" s="45"/>
      <c r="J29" s="58"/>
      <c r="K29" s="46"/>
      <c r="L29" s="47"/>
      <c r="M29" s="47"/>
    </row>
    <row r="30" spans="1:13" ht="41.25" customHeight="1">
      <c r="A30" s="161"/>
      <c r="B30" s="161"/>
      <c r="C30" s="161"/>
      <c r="D30" s="161"/>
      <c r="E30" s="161"/>
      <c r="I30" s="45"/>
      <c r="J30" s="58"/>
      <c r="K30" s="46"/>
      <c r="L30" s="59"/>
      <c r="M30" s="47"/>
    </row>
    <row r="31" spans="1:13" ht="11.25" customHeight="1">
      <c r="A31" s="56" t="s">
        <v>100</v>
      </c>
      <c r="B31" s="56" t="s">
        <v>101</v>
      </c>
      <c r="C31" s="87">
        <v>48</v>
      </c>
      <c r="D31" s="87">
        <v>6223</v>
      </c>
      <c r="E31" s="87">
        <v>129646.28</v>
      </c>
      <c r="I31" s="45"/>
      <c r="J31" s="58"/>
      <c r="K31" s="46"/>
      <c r="L31" s="59"/>
      <c r="M31" s="47"/>
    </row>
    <row r="32" spans="1:13" ht="11.25" customHeight="1">
      <c r="A32" s="56" t="s">
        <v>102</v>
      </c>
      <c r="B32" s="56" t="s">
        <v>103</v>
      </c>
      <c r="C32" s="87">
        <v>3</v>
      </c>
      <c r="D32" s="87">
        <v>148.6</v>
      </c>
      <c r="E32" s="87">
        <v>49518.36</v>
      </c>
      <c r="I32" s="45"/>
      <c r="J32" s="58"/>
      <c r="K32" s="46"/>
      <c r="L32" s="59"/>
      <c r="M32" s="47"/>
    </row>
    <row r="33" spans="1:13" ht="11.25" customHeight="1">
      <c r="A33" s="56" t="s">
        <v>104</v>
      </c>
      <c r="B33" s="56" t="s">
        <v>105</v>
      </c>
      <c r="C33" s="87">
        <v>3</v>
      </c>
      <c r="D33" s="87">
        <v>180.5</v>
      </c>
      <c r="E33" s="87">
        <v>60159.24</v>
      </c>
      <c r="I33" s="45"/>
      <c r="J33" s="58"/>
      <c r="K33" s="46"/>
      <c r="L33" s="59"/>
      <c r="M33" s="47"/>
    </row>
    <row r="34" spans="1:13" ht="11.25" customHeight="1">
      <c r="A34" s="56" t="s">
        <v>106</v>
      </c>
      <c r="B34" s="56" t="s">
        <v>107</v>
      </c>
      <c r="C34" s="87">
        <v>3</v>
      </c>
      <c r="D34" s="87">
        <v>202.2</v>
      </c>
      <c r="E34" s="87">
        <v>67390.12</v>
      </c>
      <c r="I34" s="45"/>
      <c r="J34" s="58"/>
      <c r="K34" s="46"/>
      <c r="L34" s="59"/>
      <c r="M34" s="47"/>
    </row>
    <row r="35" spans="1:13" ht="11.25" customHeight="1">
      <c r="A35" s="56" t="s">
        <v>108</v>
      </c>
      <c r="B35" s="56" t="s">
        <v>109</v>
      </c>
      <c r="C35" s="87">
        <v>6</v>
      </c>
      <c r="D35" s="87">
        <v>313.39999999999998</v>
      </c>
      <c r="E35" s="87">
        <v>52234.7</v>
      </c>
      <c r="I35" s="45"/>
      <c r="J35" s="58"/>
      <c r="K35" s="46"/>
      <c r="L35" s="59"/>
      <c r="M35" s="47"/>
    </row>
    <row r="36" spans="1:13" ht="11.25" customHeight="1">
      <c r="A36" s="56" t="s">
        <v>110</v>
      </c>
      <c r="B36" s="56" t="s">
        <v>111</v>
      </c>
      <c r="C36" s="87">
        <v>3</v>
      </c>
      <c r="D36" s="87">
        <v>198</v>
      </c>
      <c r="E36" s="87">
        <v>66002.8</v>
      </c>
      <c r="I36" s="45"/>
      <c r="J36" s="58"/>
      <c r="K36" s="46"/>
      <c r="L36" s="59"/>
      <c r="M36" s="47"/>
    </row>
    <row r="37" spans="1:13" ht="11.25" customHeight="1">
      <c r="A37" s="56" t="s">
        <v>112</v>
      </c>
      <c r="B37" s="56" t="s">
        <v>113</v>
      </c>
      <c r="C37" s="87">
        <v>2</v>
      </c>
      <c r="D37" s="87">
        <v>104.7</v>
      </c>
      <c r="E37" s="87">
        <v>52339.8</v>
      </c>
      <c r="I37" s="45"/>
      <c r="J37" s="58"/>
      <c r="K37" s="46"/>
      <c r="L37" s="59"/>
      <c r="M37" s="47"/>
    </row>
    <row r="38" spans="1:13" ht="11.25" customHeight="1">
      <c r="A38" s="56" t="s">
        <v>114</v>
      </c>
      <c r="B38" s="56" t="s">
        <v>115</v>
      </c>
      <c r="C38" s="87">
        <v>7</v>
      </c>
      <c r="D38" s="87">
        <v>571.9</v>
      </c>
      <c r="E38" s="87">
        <v>81704.350000000006</v>
      </c>
      <c r="I38" s="45"/>
      <c r="J38" s="58"/>
      <c r="K38" s="46"/>
      <c r="L38" s="59"/>
      <c r="M38" s="47"/>
    </row>
    <row r="39" spans="1:13" ht="11.25" customHeight="1">
      <c r="A39" s="162" t="s">
        <v>116</v>
      </c>
      <c r="B39" s="163"/>
      <c r="C39" s="87">
        <v>75</v>
      </c>
      <c r="D39" s="87">
        <v>7942.3</v>
      </c>
      <c r="E39" s="87">
        <v>105896.68</v>
      </c>
    </row>
  </sheetData>
  <mergeCells count="38">
    <mergeCell ref="I2:K2"/>
    <mergeCell ref="C3:C4"/>
    <mergeCell ref="D3:D4"/>
    <mergeCell ref="E3:E4"/>
    <mergeCell ref="F3:F4"/>
    <mergeCell ref="A13:B13"/>
    <mergeCell ref="A1:F1"/>
    <mergeCell ref="A2:A4"/>
    <mergeCell ref="B2:B4"/>
    <mergeCell ref="C2:E2"/>
    <mergeCell ref="F2:H2"/>
    <mergeCell ref="G3:G4"/>
    <mergeCell ref="H3:H4"/>
    <mergeCell ref="I3:I4"/>
    <mergeCell ref="J3:J4"/>
    <mergeCell ref="K3:K4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E29:E30"/>
    <mergeCell ref="A39:B39"/>
    <mergeCell ref="H16:H17"/>
    <mergeCell ref="I16:I17"/>
    <mergeCell ref="J16:J17"/>
    <mergeCell ref="G16:G17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I26" sqref="I26:K26"/>
    </sheetView>
  </sheetViews>
  <sheetFormatPr defaultRowHeight="12.75"/>
  <cols>
    <col min="1" max="1" width="4" style="61" customWidth="1"/>
    <col min="2" max="2" width="33" style="61" customWidth="1"/>
    <col min="3" max="3" width="11" style="61" customWidth="1"/>
    <col min="4" max="4" width="14.1640625" style="61" customWidth="1"/>
    <col min="5" max="5" width="10.33203125" style="61" customWidth="1"/>
    <col min="6" max="6" width="11" style="61" customWidth="1"/>
    <col min="7" max="7" width="14.1640625" style="61" customWidth="1"/>
    <col min="8" max="8" width="10.33203125" style="61" customWidth="1"/>
    <col min="9" max="9" width="11" style="61" customWidth="1"/>
    <col min="10" max="10" width="14.1640625" style="61" customWidth="1"/>
    <col min="11" max="11" width="10.33203125" style="61" customWidth="1"/>
    <col min="12" max="12" width="9.33203125" style="61" hidden="1" customWidth="1"/>
    <col min="13" max="13" width="9.33203125" style="62" hidden="1" customWidth="1"/>
    <col min="14" max="14" width="9.33203125" style="61" hidden="1" customWidth="1"/>
    <col min="15" max="15" width="9.33203125" style="62" hidden="1" customWidth="1"/>
    <col min="16" max="16" width="9.33203125" style="61"/>
    <col min="17" max="17" width="13.1640625" style="61" customWidth="1"/>
    <col min="18" max="16384" width="9.33203125" style="61"/>
  </cols>
  <sheetData>
    <row r="1" spans="1:11">
      <c r="A1" s="168" t="s">
        <v>124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3.25" customHeight="1">
      <c r="A2" s="160" t="s">
        <v>94</v>
      </c>
      <c r="B2" s="160" t="s">
        <v>95</v>
      </c>
      <c r="C2" s="165" t="s">
        <v>96</v>
      </c>
      <c r="D2" s="166"/>
      <c r="E2" s="166"/>
      <c r="F2" s="165" t="s">
        <v>125</v>
      </c>
      <c r="G2" s="166"/>
      <c r="H2" s="167"/>
      <c r="I2" s="165" t="s">
        <v>126</v>
      </c>
      <c r="J2" s="166"/>
      <c r="K2" s="167"/>
    </row>
    <row r="3" spans="1:11" ht="28.5" customHeight="1">
      <c r="A3" s="164"/>
      <c r="B3" s="164"/>
      <c r="C3" s="160" t="s">
        <v>97</v>
      </c>
      <c r="D3" s="160" t="s">
        <v>98</v>
      </c>
      <c r="E3" s="160" t="s">
        <v>99</v>
      </c>
      <c r="F3" s="160" t="s">
        <v>97</v>
      </c>
      <c r="G3" s="160" t="s">
        <v>98</v>
      </c>
      <c r="H3" s="160" t="s">
        <v>99</v>
      </c>
      <c r="I3" s="160" t="s">
        <v>97</v>
      </c>
      <c r="J3" s="160" t="s">
        <v>98</v>
      </c>
      <c r="K3" s="160" t="s">
        <v>99</v>
      </c>
    </row>
    <row r="4" spans="1:11" ht="21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>
      <c r="A5" s="56" t="s">
        <v>100</v>
      </c>
      <c r="B5" s="56" t="s">
        <v>101</v>
      </c>
      <c r="C5" s="64">
        <v>73654</v>
      </c>
      <c r="D5" s="64">
        <v>383156.8</v>
      </c>
      <c r="E5" s="64">
        <v>5202.12</v>
      </c>
      <c r="F5" s="89">
        <v>394</v>
      </c>
      <c r="G5" s="89">
        <v>600.79999999999995</v>
      </c>
      <c r="H5" s="89">
        <v>1524.92</v>
      </c>
      <c r="I5" s="90">
        <v>2650</v>
      </c>
      <c r="J5" s="90">
        <v>6256.6</v>
      </c>
      <c r="K5" s="90">
        <v>2361</v>
      </c>
    </row>
    <row r="6" spans="1:11">
      <c r="A6" s="56" t="s">
        <v>102</v>
      </c>
      <c r="B6" s="56" t="s">
        <v>103</v>
      </c>
      <c r="C6" s="64">
        <v>14531</v>
      </c>
      <c r="D6" s="64">
        <v>63368.6</v>
      </c>
      <c r="E6" s="64">
        <v>4360.92</v>
      </c>
      <c r="F6" s="89">
        <v>140</v>
      </c>
      <c r="G6" s="89">
        <v>208.9</v>
      </c>
      <c r="H6" s="89">
        <v>1491.82</v>
      </c>
      <c r="I6" s="90">
        <v>272</v>
      </c>
      <c r="J6" s="90">
        <v>642.20000000000005</v>
      </c>
      <c r="K6" s="90">
        <v>2361</v>
      </c>
    </row>
    <row r="7" spans="1:11">
      <c r="A7" s="56" t="s">
        <v>104</v>
      </c>
      <c r="B7" s="56" t="s">
        <v>105</v>
      </c>
      <c r="C7" s="64">
        <v>20566</v>
      </c>
      <c r="D7" s="64">
        <v>87217.7</v>
      </c>
      <c r="E7" s="64">
        <v>4240.87</v>
      </c>
      <c r="F7" s="89">
        <v>112</v>
      </c>
      <c r="G7" s="89">
        <v>155.4</v>
      </c>
      <c r="H7" s="89">
        <v>1387.6</v>
      </c>
      <c r="I7" s="90">
        <v>556</v>
      </c>
      <c r="J7" s="90">
        <v>1312.7</v>
      </c>
      <c r="K7" s="90">
        <v>2361</v>
      </c>
    </row>
    <row r="8" spans="1:11">
      <c r="A8" s="56" t="s">
        <v>106</v>
      </c>
      <c r="B8" s="56" t="s">
        <v>107</v>
      </c>
      <c r="C8" s="64">
        <v>19659</v>
      </c>
      <c r="D8" s="64">
        <v>83461.100000000006</v>
      </c>
      <c r="E8" s="64">
        <v>4245.4399999999996</v>
      </c>
      <c r="F8" s="89">
        <v>178</v>
      </c>
      <c r="G8" s="89">
        <v>251.7</v>
      </c>
      <c r="H8" s="89">
        <v>1414.35</v>
      </c>
      <c r="I8" s="90">
        <v>520</v>
      </c>
      <c r="J8" s="90">
        <v>1227.7</v>
      </c>
      <c r="K8" s="90">
        <v>2361</v>
      </c>
    </row>
    <row r="9" spans="1:11">
      <c r="A9" s="56" t="s">
        <v>108</v>
      </c>
      <c r="B9" s="56" t="s">
        <v>109</v>
      </c>
      <c r="C9" s="64">
        <v>31771</v>
      </c>
      <c r="D9" s="64">
        <v>137561.20000000001</v>
      </c>
      <c r="E9" s="64">
        <v>4329.7700000000004</v>
      </c>
      <c r="F9" s="89">
        <v>289</v>
      </c>
      <c r="G9" s="89">
        <v>403</v>
      </c>
      <c r="H9" s="89">
        <v>1394.52</v>
      </c>
      <c r="I9" s="90">
        <v>840</v>
      </c>
      <c r="J9" s="90">
        <v>1983.3</v>
      </c>
      <c r="K9" s="90">
        <v>2361</v>
      </c>
    </row>
    <row r="10" spans="1:11">
      <c r="A10" s="56" t="s">
        <v>110</v>
      </c>
      <c r="B10" s="56" t="s">
        <v>111</v>
      </c>
      <c r="C10" s="64">
        <v>22363</v>
      </c>
      <c r="D10" s="64">
        <v>95251.7</v>
      </c>
      <c r="E10" s="64">
        <v>4259.34</v>
      </c>
      <c r="F10" s="89">
        <v>266</v>
      </c>
      <c r="G10" s="89">
        <v>373.2</v>
      </c>
      <c r="H10" s="89">
        <v>1403.08</v>
      </c>
      <c r="I10" s="90">
        <v>491</v>
      </c>
      <c r="J10" s="90">
        <v>1159.3</v>
      </c>
      <c r="K10" s="90">
        <v>2361</v>
      </c>
    </row>
    <row r="11" spans="1:11">
      <c r="A11" s="56" t="s">
        <v>112</v>
      </c>
      <c r="B11" s="56" t="s">
        <v>113</v>
      </c>
      <c r="C11" s="64">
        <v>30726</v>
      </c>
      <c r="D11" s="64">
        <v>132128.29999999999</v>
      </c>
      <c r="E11" s="64">
        <v>4300.21</v>
      </c>
      <c r="F11" s="89">
        <v>190</v>
      </c>
      <c r="G11" s="89">
        <v>290.3</v>
      </c>
      <c r="H11" s="89">
        <v>1528.16</v>
      </c>
      <c r="I11" s="90">
        <v>838</v>
      </c>
      <c r="J11" s="90">
        <v>1978.5</v>
      </c>
      <c r="K11" s="90">
        <v>2361</v>
      </c>
    </row>
    <row r="12" spans="1:11">
      <c r="A12" s="56" t="s">
        <v>114</v>
      </c>
      <c r="B12" s="56" t="s">
        <v>115</v>
      </c>
      <c r="C12" s="64">
        <v>47027</v>
      </c>
      <c r="D12" s="64">
        <v>201656.8</v>
      </c>
      <c r="E12" s="64">
        <v>4288.1099999999997</v>
      </c>
      <c r="F12" s="89">
        <v>283</v>
      </c>
      <c r="G12" s="89">
        <v>413.1</v>
      </c>
      <c r="H12" s="89">
        <v>1459.68</v>
      </c>
      <c r="I12" s="90">
        <v>1445</v>
      </c>
      <c r="J12" s="90">
        <v>3411.6</v>
      </c>
      <c r="K12" s="90">
        <v>2361</v>
      </c>
    </row>
    <row r="13" spans="1:11">
      <c r="A13" s="162" t="s">
        <v>116</v>
      </c>
      <c r="B13" s="163"/>
      <c r="C13" s="64">
        <v>260297</v>
      </c>
      <c r="D13" s="64">
        <v>1183802.2</v>
      </c>
      <c r="E13" s="64">
        <v>4547.8900000000003</v>
      </c>
      <c r="F13" s="89">
        <v>1852</v>
      </c>
      <c r="G13" s="89">
        <v>2696.4</v>
      </c>
      <c r="H13" s="89">
        <v>1456</v>
      </c>
      <c r="I13" s="90">
        <v>7612</v>
      </c>
      <c r="J13" s="90">
        <v>17971.900000000001</v>
      </c>
      <c r="K13" s="90">
        <v>2361</v>
      </c>
    </row>
    <row r="14" spans="1:1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22.5" customHeight="1">
      <c r="A15" s="160" t="s">
        <v>94</v>
      </c>
      <c r="B15" s="160" t="s">
        <v>95</v>
      </c>
      <c r="C15" s="165" t="s">
        <v>127</v>
      </c>
      <c r="D15" s="166"/>
      <c r="E15" s="167"/>
      <c r="F15" s="165" t="s">
        <v>128</v>
      </c>
      <c r="G15" s="166"/>
      <c r="H15" s="167"/>
      <c r="I15" s="165" t="s">
        <v>87</v>
      </c>
      <c r="J15" s="166"/>
      <c r="K15" s="167"/>
    </row>
    <row r="16" spans="1:11" ht="12.75" customHeight="1">
      <c r="A16" s="164"/>
      <c r="B16" s="164"/>
      <c r="C16" s="160" t="s">
        <v>97</v>
      </c>
      <c r="D16" s="160" t="s">
        <v>98</v>
      </c>
      <c r="E16" s="160" t="s">
        <v>99</v>
      </c>
      <c r="F16" s="160" t="s">
        <v>97</v>
      </c>
      <c r="G16" s="160" t="s">
        <v>98</v>
      </c>
      <c r="H16" s="160" t="s">
        <v>99</v>
      </c>
      <c r="I16" s="160" t="s">
        <v>97</v>
      </c>
      <c r="J16" s="160" t="s">
        <v>98</v>
      </c>
      <c r="K16" s="160" t="s">
        <v>99</v>
      </c>
    </row>
    <row r="17" spans="1:11" ht="39.75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11">
      <c r="A18" s="56" t="s">
        <v>100</v>
      </c>
      <c r="B18" s="56" t="s">
        <v>101</v>
      </c>
      <c r="C18" s="93">
        <v>70610</v>
      </c>
      <c r="D18" s="93">
        <v>376299.4</v>
      </c>
      <c r="E18" s="93">
        <v>5329.26</v>
      </c>
      <c r="F18" s="96">
        <v>24282</v>
      </c>
      <c r="G18" s="96">
        <v>131033.9</v>
      </c>
      <c r="H18" s="96">
        <v>5396.34</v>
      </c>
      <c r="I18" s="60">
        <v>0</v>
      </c>
      <c r="J18" s="63">
        <v>0</v>
      </c>
      <c r="K18" s="63">
        <v>0</v>
      </c>
    </row>
    <row r="19" spans="1:11">
      <c r="A19" s="56" t="s">
        <v>102</v>
      </c>
      <c r="B19" s="56" t="s">
        <v>103</v>
      </c>
      <c r="C19" s="93">
        <v>14119</v>
      </c>
      <c r="D19" s="93">
        <v>62517.5</v>
      </c>
      <c r="E19" s="93">
        <v>4427.8999999999996</v>
      </c>
      <c r="F19" s="96">
        <v>2552</v>
      </c>
      <c r="G19" s="96">
        <v>11770.4</v>
      </c>
      <c r="H19" s="96">
        <v>4612.22</v>
      </c>
      <c r="I19" s="60">
        <v>0</v>
      </c>
      <c r="J19" s="63">
        <v>0</v>
      </c>
      <c r="K19" s="63">
        <v>0</v>
      </c>
    </row>
    <row r="20" spans="1:11">
      <c r="A20" s="56" t="s">
        <v>104</v>
      </c>
      <c r="B20" s="56" t="s">
        <v>105</v>
      </c>
      <c r="C20" s="93">
        <v>19898</v>
      </c>
      <c r="D20" s="93">
        <v>85749.6</v>
      </c>
      <c r="E20" s="93">
        <v>4309.46</v>
      </c>
      <c r="F20" s="96">
        <v>3547</v>
      </c>
      <c r="G20" s="96">
        <v>15880.3</v>
      </c>
      <c r="H20" s="96">
        <v>4477.1099999999997</v>
      </c>
      <c r="I20" s="60">
        <v>0</v>
      </c>
      <c r="J20" s="63">
        <v>0</v>
      </c>
      <c r="K20" s="63">
        <v>0</v>
      </c>
    </row>
    <row r="21" spans="1:11">
      <c r="A21" s="56" t="s">
        <v>106</v>
      </c>
      <c r="B21" s="56" t="s">
        <v>107</v>
      </c>
      <c r="C21" s="93">
        <v>18961</v>
      </c>
      <c r="D21" s="93">
        <v>81981.7</v>
      </c>
      <c r="E21" s="93">
        <v>4323.7</v>
      </c>
      <c r="F21" s="96">
        <v>3818</v>
      </c>
      <c r="G21" s="96">
        <v>16250.6</v>
      </c>
      <c r="H21" s="96">
        <v>4256.3100000000004</v>
      </c>
      <c r="I21" s="60">
        <v>0</v>
      </c>
      <c r="J21" s="63">
        <v>0</v>
      </c>
      <c r="K21" s="63">
        <v>0</v>
      </c>
    </row>
    <row r="22" spans="1:11">
      <c r="A22" s="56" t="s">
        <v>108</v>
      </c>
      <c r="B22" s="56" t="s">
        <v>109</v>
      </c>
      <c r="C22" s="93">
        <v>30642</v>
      </c>
      <c r="D22" s="93">
        <v>135174.9</v>
      </c>
      <c r="E22" s="93">
        <v>4411.43</v>
      </c>
      <c r="F22" s="96">
        <v>6135</v>
      </c>
      <c r="G22" s="96">
        <v>27081</v>
      </c>
      <c r="H22" s="96">
        <v>4414.18</v>
      </c>
      <c r="I22" s="60">
        <v>0</v>
      </c>
      <c r="J22" s="63">
        <v>0</v>
      </c>
      <c r="K22" s="63">
        <v>0</v>
      </c>
    </row>
    <row r="23" spans="1:11">
      <c r="A23" s="56" t="s">
        <v>110</v>
      </c>
      <c r="B23" s="56" t="s">
        <v>111</v>
      </c>
      <c r="C23" s="93">
        <v>21606</v>
      </c>
      <c r="D23" s="93">
        <v>93719.2</v>
      </c>
      <c r="E23" s="93">
        <v>4337.6499999999996</v>
      </c>
      <c r="F23" s="96">
        <v>3795</v>
      </c>
      <c r="G23" s="96">
        <v>17902.5</v>
      </c>
      <c r="H23" s="96">
        <v>4717.38</v>
      </c>
      <c r="I23" s="60">
        <v>0</v>
      </c>
      <c r="J23" s="63">
        <v>0</v>
      </c>
      <c r="K23" s="63">
        <v>0</v>
      </c>
    </row>
    <row r="24" spans="1:11">
      <c r="A24" s="56" t="s">
        <v>112</v>
      </c>
      <c r="B24" s="56" t="s">
        <v>113</v>
      </c>
      <c r="C24" s="93">
        <v>29698</v>
      </c>
      <c r="D24" s="93">
        <v>129859.5</v>
      </c>
      <c r="E24" s="93">
        <v>4372.67</v>
      </c>
      <c r="F24" s="96">
        <v>5700</v>
      </c>
      <c r="G24" s="96">
        <v>25348.2</v>
      </c>
      <c r="H24" s="96">
        <v>4447.0600000000004</v>
      </c>
      <c r="I24" s="60">
        <v>0</v>
      </c>
      <c r="J24" s="63">
        <v>0</v>
      </c>
      <c r="K24" s="63">
        <v>0</v>
      </c>
    </row>
    <row r="25" spans="1:11">
      <c r="A25" s="56" t="s">
        <v>114</v>
      </c>
      <c r="B25" s="56" t="s">
        <v>115</v>
      </c>
      <c r="C25" s="93">
        <v>45299</v>
      </c>
      <c r="D25" s="93">
        <v>197832.1</v>
      </c>
      <c r="E25" s="93">
        <v>4367.25</v>
      </c>
      <c r="F25" s="96">
        <v>8339</v>
      </c>
      <c r="G25" s="96">
        <v>37388.5</v>
      </c>
      <c r="H25" s="96">
        <v>4483.57</v>
      </c>
      <c r="I25" s="60">
        <v>0</v>
      </c>
      <c r="J25" s="63">
        <v>0</v>
      </c>
      <c r="K25" s="63">
        <v>0</v>
      </c>
    </row>
    <row r="26" spans="1:11">
      <c r="A26" s="162" t="s">
        <v>116</v>
      </c>
      <c r="B26" s="163"/>
      <c r="C26" s="93">
        <v>250833</v>
      </c>
      <c r="D26" s="93">
        <v>1163133.8999999999</v>
      </c>
      <c r="E26" s="93">
        <v>4637.08</v>
      </c>
      <c r="F26" s="96">
        <v>58168</v>
      </c>
      <c r="G26" s="96">
        <v>282655.40000000002</v>
      </c>
      <c r="H26" s="96">
        <v>4859.29</v>
      </c>
      <c r="I26" s="60">
        <v>0</v>
      </c>
      <c r="J26" s="63">
        <v>0</v>
      </c>
      <c r="K26" s="63">
        <v>0</v>
      </c>
    </row>
    <row r="27" spans="1:1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</sheetData>
  <mergeCells count="31"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G13" sqref="G13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42" t="s">
        <v>0</v>
      </c>
      <c r="B1" s="142"/>
      <c r="C1" s="142"/>
      <c r="D1" s="142"/>
      <c r="E1" s="142"/>
      <c r="F1" s="142"/>
      <c r="G1" s="142"/>
    </row>
    <row r="2" spans="1:9">
      <c r="A2" s="1"/>
    </row>
    <row r="3" spans="1:9" ht="35.25" customHeight="1">
      <c r="A3" s="143" t="s">
        <v>129</v>
      </c>
      <c r="B3" s="143"/>
      <c r="C3" s="143"/>
      <c r="D3" s="143"/>
      <c r="E3" s="143"/>
      <c r="F3" s="143"/>
      <c r="G3" s="143"/>
    </row>
    <row r="4" spans="1:9" ht="15.75" customHeight="1">
      <c r="B4" s="2"/>
      <c r="C4" s="3" t="s">
        <v>2</v>
      </c>
      <c r="D4" s="144" t="s">
        <v>136</v>
      </c>
      <c r="E4" s="144"/>
    </row>
    <row r="5" spans="1:9" ht="16.5" customHeight="1" thickBot="1">
      <c r="A5" s="4"/>
    </row>
    <row r="6" spans="1:9" ht="14.25" customHeight="1" thickBot="1">
      <c r="A6" s="145" t="s">
        <v>3</v>
      </c>
      <c r="B6" s="146"/>
      <c r="C6" s="146"/>
      <c r="D6" s="146"/>
      <c r="E6" s="147"/>
      <c r="F6" s="5" t="s">
        <v>4</v>
      </c>
      <c r="G6" s="148" t="s">
        <v>5</v>
      </c>
      <c r="H6" s="149"/>
      <c r="I6" s="149"/>
    </row>
    <row r="7" spans="1:9" ht="2.25" hidden="1" customHeight="1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>
      <c r="A8" s="130" t="s">
        <v>6</v>
      </c>
      <c r="B8" s="131"/>
      <c r="C8" s="131"/>
      <c r="D8" s="131"/>
      <c r="E8" s="132"/>
      <c r="F8" s="12"/>
      <c r="G8" s="150" t="s">
        <v>7</v>
      </c>
      <c r="H8" s="151"/>
      <c r="I8" s="151"/>
    </row>
    <row r="9" spans="1:9" ht="25.5" customHeight="1">
      <c r="A9" s="152" t="s">
        <v>8</v>
      </c>
      <c r="B9" s="153"/>
      <c r="C9" s="153"/>
      <c r="D9" s="153"/>
      <c r="E9" s="154"/>
      <c r="F9" s="136" t="s">
        <v>9</v>
      </c>
      <c r="G9" s="150"/>
      <c r="H9" s="151"/>
      <c r="I9" s="151"/>
    </row>
    <row r="10" spans="1:9" ht="13.5" customHeight="1" thickBot="1">
      <c r="A10" s="155" t="s">
        <v>10</v>
      </c>
      <c r="B10" s="156"/>
      <c r="C10" s="156"/>
      <c r="D10" s="156"/>
      <c r="E10" s="157"/>
      <c r="F10" s="137"/>
      <c r="G10" s="150"/>
      <c r="H10" s="151"/>
      <c r="I10" s="151"/>
    </row>
    <row r="11" spans="1:9" ht="29.25" customHeight="1">
      <c r="A11" s="130" t="s">
        <v>11</v>
      </c>
      <c r="B11" s="131"/>
      <c r="C11" s="131"/>
      <c r="D11" s="131"/>
      <c r="E11" s="132"/>
      <c r="F11" s="13"/>
      <c r="G11" s="150"/>
      <c r="H11" s="151"/>
      <c r="I11" s="151"/>
    </row>
    <row r="12" spans="1:9" ht="13.5" customHeight="1">
      <c r="A12" s="133" t="s">
        <v>12</v>
      </c>
      <c r="B12" s="134"/>
      <c r="C12" s="134"/>
      <c r="D12" s="134"/>
      <c r="E12" s="135"/>
      <c r="F12" s="136" t="s">
        <v>13</v>
      </c>
      <c r="G12" s="14"/>
    </row>
    <row r="13" spans="1:9" ht="51.75" customHeight="1" thickBot="1">
      <c r="A13" s="138" t="s">
        <v>14</v>
      </c>
      <c r="B13" s="139"/>
      <c r="C13" s="139"/>
      <c r="D13" s="139"/>
      <c r="E13" s="140"/>
      <c r="F13" s="137"/>
      <c r="G13" s="14"/>
      <c r="H13" s="15"/>
      <c r="I13" s="15" t="s">
        <v>15</v>
      </c>
    </row>
    <row r="14" spans="1:9" ht="25.5" customHeight="1">
      <c r="A14" s="130" t="s">
        <v>16</v>
      </c>
      <c r="B14" s="131"/>
      <c r="C14" s="131"/>
      <c r="D14" s="131"/>
      <c r="E14" s="132"/>
      <c r="F14" s="141" t="s">
        <v>17</v>
      </c>
      <c r="G14" s="14"/>
    </row>
    <row r="15" spans="1:9" ht="12.75" customHeight="1" thickBot="1">
      <c r="A15" s="138" t="s">
        <v>18</v>
      </c>
      <c r="B15" s="139"/>
      <c r="C15" s="139"/>
      <c r="D15" s="139"/>
      <c r="E15" s="140"/>
      <c r="F15" s="137"/>
      <c r="G15" s="14"/>
    </row>
    <row r="16" spans="1:9" ht="13.5" customHeight="1" thickBot="1">
      <c r="A16" s="1"/>
    </row>
    <row r="17" spans="1:9" s="16" customFormat="1" ht="13.5" customHeight="1" thickBot="1">
      <c r="A17" s="121" t="s">
        <v>19</v>
      </c>
      <c r="B17" s="122"/>
      <c r="C17" s="122"/>
      <c r="D17" s="122"/>
      <c r="E17" s="122"/>
      <c r="F17" s="122"/>
      <c r="G17" s="122"/>
      <c r="H17" s="122"/>
      <c r="I17" s="123"/>
    </row>
    <row r="18" spans="1:9" s="16" customFormat="1" ht="14.25" customHeight="1" thickBot="1">
      <c r="A18" s="124" t="s">
        <v>20</v>
      </c>
      <c r="B18" s="125"/>
      <c r="C18" s="125"/>
      <c r="D18" s="125"/>
      <c r="E18" s="125"/>
      <c r="F18" s="125"/>
      <c r="G18" s="125"/>
      <c r="H18" s="125"/>
      <c r="I18" s="126"/>
    </row>
    <row r="19" spans="1:9" s="16" customFormat="1" ht="13.5" customHeight="1" thickBot="1">
      <c r="A19" s="127"/>
      <c r="B19" s="128"/>
      <c r="C19" s="128"/>
      <c r="D19" s="128"/>
      <c r="E19" s="128"/>
      <c r="F19" s="128"/>
      <c r="G19" s="128"/>
      <c r="H19" s="128"/>
      <c r="I19" s="129"/>
    </row>
    <row r="20" spans="1:9" s="16" customFormat="1" ht="13.5" customHeight="1" thickBot="1">
      <c r="A20" s="121" t="s">
        <v>21</v>
      </c>
      <c r="B20" s="122"/>
      <c r="C20" s="122"/>
      <c r="D20" s="122"/>
      <c r="E20" s="122"/>
      <c r="F20" s="122"/>
      <c r="G20" s="122"/>
      <c r="H20" s="122"/>
      <c r="I20" s="123"/>
    </row>
    <row r="21" spans="1:9" s="16" customFormat="1" ht="13.5" customHeight="1" thickBot="1">
      <c r="A21" s="127"/>
      <c r="B21" s="128"/>
      <c r="C21" s="128"/>
      <c r="D21" s="128"/>
      <c r="E21" s="128"/>
      <c r="F21" s="128"/>
      <c r="G21" s="128"/>
      <c r="H21" s="128"/>
      <c r="I21" s="129"/>
    </row>
    <row r="22" spans="1:9" s="16" customFormat="1" ht="13.5" customHeight="1" thickBot="1">
      <c r="A22" s="127"/>
      <c r="B22" s="128"/>
      <c r="C22" s="128"/>
      <c r="D22" s="128"/>
      <c r="E22" s="128"/>
      <c r="F22" s="128"/>
      <c r="G22" s="128"/>
      <c r="H22" s="128"/>
      <c r="I22" s="129"/>
    </row>
    <row r="23" spans="1:9" s="16" customFormat="1" ht="13.5" customHeight="1" thickBot="1">
      <c r="A23" s="115" t="s">
        <v>22</v>
      </c>
      <c r="B23" s="117" t="s">
        <v>23</v>
      </c>
      <c r="C23" s="118"/>
      <c r="D23" s="118"/>
      <c r="E23" s="118"/>
      <c r="F23" s="118"/>
      <c r="G23" s="118"/>
      <c r="H23" s="118"/>
      <c r="I23" s="119"/>
    </row>
    <row r="24" spans="1:9" s="16" customFormat="1" ht="67.5" customHeight="1" thickBot="1">
      <c r="A24" s="116"/>
      <c r="B24" s="17" t="s">
        <v>24</v>
      </c>
      <c r="C24" s="17" t="s">
        <v>25</v>
      </c>
      <c r="D24" s="17" t="s">
        <v>26</v>
      </c>
      <c r="E24" s="17" t="s">
        <v>27</v>
      </c>
      <c r="F24" s="17" t="s">
        <v>28</v>
      </c>
      <c r="G24" s="17" t="s">
        <v>29</v>
      </c>
      <c r="H24" s="17"/>
      <c r="I24" s="17" t="s">
        <v>30</v>
      </c>
    </row>
    <row r="25" spans="1:9" s="18" customFormat="1" ht="13.5" customHeight="1" thickBot="1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>
      <c r="A26" s="120" t="s">
        <v>31</v>
      </c>
      <c r="B26" s="120"/>
      <c r="C26" s="120"/>
      <c r="D26" s="120"/>
      <c r="E26" s="120"/>
      <c r="F26" s="120"/>
    </row>
    <row r="27" spans="1:9" s="16" customFormat="1"/>
  </sheetData>
  <mergeCells count="26">
    <mergeCell ref="A8:E8"/>
    <mergeCell ref="G8:I11"/>
    <mergeCell ref="A9:E9"/>
    <mergeCell ref="F9:F10"/>
    <mergeCell ref="A10:E10"/>
    <mergeCell ref="A1:G1"/>
    <mergeCell ref="A3:G3"/>
    <mergeCell ref="D4:E4"/>
    <mergeCell ref="A6:E6"/>
    <mergeCell ref="G6:I6"/>
    <mergeCell ref="A11:E11"/>
    <mergeCell ref="A12:E12"/>
    <mergeCell ref="F12:F13"/>
    <mergeCell ref="A13:E13"/>
    <mergeCell ref="A14:E14"/>
    <mergeCell ref="F14:F15"/>
    <mergeCell ref="A15:E15"/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</mergeCells>
  <pageMargins left="0.59055118110236227" right="0.39370078740157483" top="0.39370078740157483" bottom="0.39370078740157483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2:K34"/>
  <sheetViews>
    <sheetView workbookViewId="0">
      <selection activeCell="M31" sqref="M31"/>
    </sheetView>
  </sheetViews>
  <sheetFormatPr defaultRowHeight="11.25" customHeight="1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6" width="9.33203125" style="23" hidden="1" customWidth="1"/>
    <col min="7" max="7" width="9.33203125" style="28" hidden="1" customWidth="1"/>
    <col min="8" max="9" width="9.33203125" style="23" hidden="1" customWidth="1"/>
    <col min="10" max="11" width="9.33203125" style="28" hidden="1" customWidth="1"/>
    <col min="12" max="16384" width="9.33203125" style="23"/>
  </cols>
  <sheetData>
    <row r="2" spans="1:11" s="29" customFormat="1" ht="67.5" customHeight="1">
      <c r="A2" s="30" t="s">
        <v>32</v>
      </c>
      <c r="B2" s="31" t="s">
        <v>33</v>
      </c>
      <c r="C2" s="32" t="s">
        <v>130</v>
      </c>
      <c r="D2" s="33" t="s">
        <v>35</v>
      </c>
      <c r="E2" s="34" t="s">
        <v>36</v>
      </c>
      <c r="G2" s="35"/>
      <c r="J2" s="35"/>
      <c r="K2" s="35"/>
    </row>
    <row r="3" spans="1:11" s="36" customFormat="1" ht="11.25" customHeight="1">
      <c r="A3" s="37" t="s">
        <v>37</v>
      </c>
      <c r="B3" s="38" t="s">
        <v>38</v>
      </c>
      <c r="C3" s="39">
        <v>1</v>
      </c>
      <c r="D3" s="39">
        <v>2</v>
      </c>
      <c r="E3" s="39">
        <v>3</v>
      </c>
      <c r="G3" s="40"/>
      <c r="J3" s="40"/>
      <c r="K3" s="40"/>
    </row>
    <row r="4" spans="1:11" ht="55.5" customHeight="1">
      <c r="A4" s="41" t="s">
        <v>39</v>
      </c>
      <c r="B4" s="38" t="s">
        <v>40</v>
      </c>
      <c r="C4" s="88">
        <v>58168</v>
      </c>
      <c r="D4" s="88">
        <v>282655.5</v>
      </c>
      <c r="E4" s="88">
        <v>4859.29</v>
      </c>
      <c r="F4" s="23" t="e">
        <f>[2]Dodatok1!#REF!</f>
        <v>#REF!</v>
      </c>
      <c r="G4" s="42" t="e">
        <f t="shared" ref="G4:G15" si="0">F4-C4</f>
        <v>#REF!</v>
      </c>
      <c r="H4" s="26">
        <f>SUM(C5:C15)</f>
        <v>40034</v>
      </c>
      <c r="I4" s="27">
        <f>SUM(D5:D17)</f>
        <v>282655.5</v>
      </c>
      <c r="J4" s="42">
        <f>H4-C4</f>
        <v>-18134</v>
      </c>
      <c r="K4" s="43">
        <f>I4-D4</f>
        <v>0</v>
      </c>
    </row>
    <row r="5" spans="1:11" ht="12.75" customHeight="1">
      <c r="A5" s="41" t="s">
        <v>41</v>
      </c>
      <c r="B5" s="38" t="s">
        <v>42</v>
      </c>
      <c r="C5" s="94">
        <v>6</v>
      </c>
      <c r="D5" s="94">
        <v>4.3</v>
      </c>
      <c r="E5" s="94">
        <v>708.3</v>
      </c>
      <c r="F5" s="23" t="e">
        <f>[2]Dodatok1!#REF!</f>
        <v>#REF!</v>
      </c>
      <c r="G5" s="42" t="e">
        <f t="shared" si="0"/>
        <v>#REF!</v>
      </c>
    </row>
    <row r="6" spans="1:11" ht="12.75" customHeight="1">
      <c r="A6" s="41" t="s">
        <v>43</v>
      </c>
      <c r="B6" s="38" t="s">
        <v>44</v>
      </c>
      <c r="C6" s="94">
        <v>4</v>
      </c>
      <c r="D6" s="94">
        <v>3.6</v>
      </c>
      <c r="E6" s="94">
        <v>897.87</v>
      </c>
      <c r="F6" s="23" t="e">
        <f>[2]Dodatok1!#REF!</f>
        <v>#REF!</v>
      </c>
      <c r="G6" s="42" t="e">
        <f t="shared" si="0"/>
        <v>#REF!</v>
      </c>
    </row>
    <row r="7" spans="1:11" ht="12.75" customHeight="1">
      <c r="A7" s="41" t="s">
        <v>45</v>
      </c>
      <c r="B7" s="38" t="s">
        <v>46</v>
      </c>
      <c r="C7" s="94">
        <v>0</v>
      </c>
      <c r="D7" s="94">
        <v>0</v>
      </c>
      <c r="E7" s="94">
        <v>0</v>
      </c>
      <c r="F7" s="23" t="e">
        <f>[2]Dodatok1!#REF!</f>
        <v>#REF!</v>
      </c>
      <c r="G7" s="42" t="e">
        <f t="shared" si="0"/>
        <v>#REF!</v>
      </c>
    </row>
    <row r="8" spans="1:11" ht="12.75" customHeight="1">
      <c r="A8" s="41" t="s">
        <v>47</v>
      </c>
      <c r="B8" s="38" t="s">
        <v>48</v>
      </c>
      <c r="C8" s="94">
        <v>51</v>
      </c>
      <c r="D8" s="94">
        <v>60.4</v>
      </c>
      <c r="E8" s="94">
        <v>1184.42</v>
      </c>
      <c r="F8" s="23" t="e">
        <f>[2]Dodatok1!#REF!</f>
        <v>#REF!</v>
      </c>
      <c r="G8" s="42" t="e">
        <f t="shared" si="0"/>
        <v>#REF!</v>
      </c>
    </row>
    <row r="9" spans="1:11" ht="12.75" customHeight="1">
      <c r="A9" s="41" t="s">
        <v>49</v>
      </c>
      <c r="B9" s="38" t="s">
        <v>50</v>
      </c>
      <c r="C9" s="94">
        <v>1</v>
      </c>
      <c r="D9" s="94">
        <v>1.3</v>
      </c>
      <c r="E9" s="94">
        <v>1280.05</v>
      </c>
      <c r="F9" s="23" t="e">
        <f>[2]Dodatok1!#REF!</f>
        <v>#REF!</v>
      </c>
      <c r="G9" s="42" t="e">
        <f t="shared" si="0"/>
        <v>#REF!</v>
      </c>
    </row>
    <row r="10" spans="1:11" ht="12.75" customHeight="1">
      <c r="A10" s="41" t="s">
        <v>51</v>
      </c>
      <c r="B10" s="38" t="s">
        <v>52</v>
      </c>
      <c r="C10" s="94">
        <v>1</v>
      </c>
      <c r="D10" s="94">
        <v>1.4</v>
      </c>
      <c r="E10" s="94">
        <v>1352.06</v>
      </c>
      <c r="F10" s="23" t="e">
        <f>[2]Dodatok1!#REF!</f>
        <v>#REF!</v>
      </c>
      <c r="G10" s="42" t="e">
        <f t="shared" si="0"/>
        <v>#REF!</v>
      </c>
    </row>
    <row r="11" spans="1:11" ht="12.75" customHeight="1">
      <c r="A11" s="41" t="s">
        <v>53</v>
      </c>
      <c r="B11" s="38" t="s">
        <v>54</v>
      </c>
      <c r="C11" s="94">
        <v>40</v>
      </c>
      <c r="D11" s="94">
        <v>56.8</v>
      </c>
      <c r="E11" s="94">
        <v>1420.08</v>
      </c>
      <c r="F11" s="23" t="e">
        <f>[2]Dodatok1!#REF!</f>
        <v>#REF!</v>
      </c>
      <c r="G11" s="42" t="e">
        <f t="shared" si="0"/>
        <v>#REF!</v>
      </c>
    </row>
    <row r="12" spans="1:11" ht="12.75" customHeight="1">
      <c r="A12" s="41" t="s">
        <v>55</v>
      </c>
      <c r="B12" s="38" t="s">
        <v>56</v>
      </c>
      <c r="C12" s="94">
        <v>144</v>
      </c>
      <c r="D12" s="94">
        <v>224</v>
      </c>
      <c r="E12" s="94">
        <v>1555.75</v>
      </c>
      <c r="F12" s="23" t="e">
        <f>[2]Dodatok1!#REF!</f>
        <v>#REF!</v>
      </c>
      <c r="G12" s="42" t="e">
        <f t="shared" si="0"/>
        <v>#REF!</v>
      </c>
    </row>
    <row r="13" spans="1:11" ht="12.75" customHeight="1">
      <c r="A13" s="41" t="s">
        <v>57</v>
      </c>
      <c r="B13" s="38" t="s">
        <v>58</v>
      </c>
      <c r="C13" s="94">
        <v>8203</v>
      </c>
      <c r="D13" s="94">
        <v>19855.900000000001</v>
      </c>
      <c r="E13" s="94">
        <v>2420.5700000000002</v>
      </c>
      <c r="F13" s="23" t="e">
        <f>[2]Dodatok1!#REF!</f>
        <v>#REF!</v>
      </c>
      <c r="G13" s="42" t="e">
        <f t="shared" si="0"/>
        <v>#REF!</v>
      </c>
    </row>
    <row r="14" spans="1:11" ht="12.75" customHeight="1">
      <c r="A14" s="41" t="s">
        <v>59</v>
      </c>
      <c r="B14" s="38" t="s">
        <v>60</v>
      </c>
      <c r="C14" s="94">
        <v>25429</v>
      </c>
      <c r="D14" s="94">
        <v>86318.399999999994</v>
      </c>
      <c r="E14" s="94">
        <v>3394.49</v>
      </c>
      <c r="F14" s="23" t="e">
        <f>[2]Dodatok1!#REF!</f>
        <v>#REF!</v>
      </c>
      <c r="G14" s="42" t="e">
        <f t="shared" si="0"/>
        <v>#REF!</v>
      </c>
    </row>
    <row r="15" spans="1:11" ht="12.75" customHeight="1">
      <c r="A15" s="41" t="s">
        <v>61</v>
      </c>
      <c r="B15" s="38" t="s">
        <v>62</v>
      </c>
      <c r="C15" s="94">
        <v>6155</v>
      </c>
      <c r="D15" s="94">
        <v>27527.5</v>
      </c>
      <c r="E15" s="94">
        <v>4472.38</v>
      </c>
      <c r="F15" s="23" t="e">
        <f>[2]Dodatok1!#REF!</f>
        <v>#REF!</v>
      </c>
      <c r="G15" s="42" t="e">
        <f t="shared" si="0"/>
        <v>#REF!</v>
      </c>
    </row>
    <row r="16" spans="1:11" ht="12.75" customHeight="1">
      <c r="A16" s="41" t="s">
        <v>63</v>
      </c>
      <c r="B16" s="38" t="s">
        <v>64</v>
      </c>
      <c r="C16" s="94">
        <v>14718</v>
      </c>
      <c r="D16" s="94">
        <v>100093</v>
      </c>
      <c r="E16" s="94">
        <v>6800.72</v>
      </c>
      <c r="G16" s="42"/>
    </row>
    <row r="17" spans="1:11" ht="12.75" customHeight="1">
      <c r="A17" s="41" t="s">
        <v>65</v>
      </c>
      <c r="B17" s="44" t="s">
        <v>66</v>
      </c>
      <c r="C17" s="94">
        <v>3416</v>
      </c>
      <c r="D17" s="94">
        <v>48508.9</v>
      </c>
      <c r="E17" s="94">
        <v>14200.5</v>
      </c>
      <c r="F17" s="23" t="e">
        <f>[2]Dodatok1!#REF!</f>
        <v>#REF!</v>
      </c>
      <c r="G17" s="42" t="e">
        <f t="shared" ref="G17:G26" si="1">F17-C17</f>
        <v>#REF!</v>
      </c>
    </row>
    <row r="18" spans="1:11" ht="45.75" customHeight="1">
      <c r="A18" s="41" t="s">
        <v>67</v>
      </c>
      <c r="B18" s="44" t="s">
        <v>68</v>
      </c>
      <c r="C18" s="95">
        <v>38580</v>
      </c>
      <c r="D18" s="95">
        <v>207168.7</v>
      </c>
      <c r="E18" s="95">
        <v>5369.85</v>
      </c>
      <c r="F18" s="26" t="e">
        <f>'[3]Dodatok 2'!#REF!</f>
        <v>#REF!</v>
      </c>
      <c r="G18" s="42" t="e">
        <f t="shared" si="1"/>
        <v>#REF!</v>
      </c>
      <c r="H18" s="26">
        <f>SUM(C18:C23)</f>
        <v>58168</v>
      </c>
      <c r="I18" s="27">
        <f>SUM(D18:D23)</f>
        <v>282655.5</v>
      </c>
      <c r="J18" s="42">
        <f>H18-C4</f>
        <v>0</v>
      </c>
      <c r="K18" s="43">
        <f>I18-D4</f>
        <v>0</v>
      </c>
    </row>
    <row r="19" spans="1:11" ht="14.25" customHeight="1">
      <c r="A19" s="41" t="s">
        <v>69</v>
      </c>
      <c r="B19" s="44" t="s">
        <v>70</v>
      </c>
      <c r="C19" s="95">
        <v>16630</v>
      </c>
      <c r="D19" s="95">
        <v>63418.5</v>
      </c>
      <c r="E19" s="95">
        <v>3813.5</v>
      </c>
      <c r="F19" s="26" t="e">
        <f>'[3]Dodatok 2'!#REF!</f>
        <v>#REF!</v>
      </c>
      <c r="G19" s="42" t="e">
        <f t="shared" si="1"/>
        <v>#REF!</v>
      </c>
    </row>
    <row r="20" spans="1:11" ht="14.25" customHeight="1">
      <c r="A20" s="41" t="s">
        <v>71</v>
      </c>
      <c r="B20" s="44" t="s">
        <v>72</v>
      </c>
      <c r="C20" s="95">
        <v>1909</v>
      </c>
      <c r="D20" s="95">
        <v>5687.5</v>
      </c>
      <c r="E20" s="95">
        <v>2979.3</v>
      </c>
      <c r="F20" s="26" t="e">
        <f>'[3]Dodatok 2'!#REF!</f>
        <v>#REF!</v>
      </c>
      <c r="G20" s="42" t="e">
        <f t="shared" si="1"/>
        <v>#REF!</v>
      </c>
    </row>
    <row r="21" spans="1:11" ht="14.25" customHeight="1">
      <c r="A21" s="41" t="s">
        <v>73</v>
      </c>
      <c r="B21" s="44" t="s">
        <v>74</v>
      </c>
      <c r="C21" s="95">
        <v>813</v>
      </c>
      <c r="D21" s="95">
        <v>4565.3999999999996</v>
      </c>
      <c r="E21" s="95">
        <v>5615.55</v>
      </c>
      <c r="F21" s="26" t="e">
        <f>'[3]Dodatok 2'!#REF!</f>
        <v>#REF!</v>
      </c>
      <c r="G21" s="42" t="e">
        <f t="shared" si="1"/>
        <v>#REF!</v>
      </c>
    </row>
    <row r="22" spans="1:11" ht="14.25" customHeight="1">
      <c r="A22" s="41" t="s">
        <v>75</v>
      </c>
      <c r="B22" s="44" t="s">
        <v>76</v>
      </c>
      <c r="C22" s="95">
        <v>225</v>
      </c>
      <c r="D22" s="95">
        <v>533.79999999999995</v>
      </c>
      <c r="E22" s="95">
        <v>2372.54</v>
      </c>
      <c r="F22" s="26" t="e">
        <f>'[3]Dodatok 2'!#REF!</f>
        <v>#REF!</v>
      </c>
      <c r="G22" s="42" t="e">
        <f t="shared" si="1"/>
        <v>#REF!</v>
      </c>
    </row>
    <row r="23" spans="1:11" ht="14.25" customHeight="1">
      <c r="A23" s="41" t="s">
        <v>77</v>
      </c>
      <c r="B23" s="44" t="s">
        <v>78</v>
      </c>
      <c r="C23" s="95">
        <v>11</v>
      </c>
      <c r="D23" s="95">
        <v>1281.5999999999999</v>
      </c>
      <c r="E23" s="95">
        <v>116508.13</v>
      </c>
      <c r="F23" s="26" t="e">
        <f>'[3]Dodatok 2'!#REF!</f>
        <v>#REF!</v>
      </c>
      <c r="G23" s="42" t="e">
        <f t="shared" si="1"/>
        <v>#REF!</v>
      </c>
    </row>
    <row r="24" spans="1:11" ht="42.75" customHeight="1">
      <c r="A24" s="41" t="s">
        <v>79</v>
      </c>
      <c r="B24" s="44" t="s">
        <v>80</v>
      </c>
      <c r="C24" s="97">
        <v>252</v>
      </c>
      <c r="D24" s="97">
        <v>363</v>
      </c>
      <c r="E24" s="97">
        <v>1440.28</v>
      </c>
      <c r="F24" s="26" t="e">
        <f>'[4]Dodatok 3'!#REF!</f>
        <v>#REF!</v>
      </c>
      <c r="G24" s="42" t="e">
        <f t="shared" si="1"/>
        <v>#REF!</v>
      </c>
      <c r="H24" s="26">
        <f>SUM(C24:C26)</f>
        <v>58168</v>
      </c>
      <c r="I24" s="27">
        <f>SUM(D24:D26)</f>
        <v>282655.5</v>
      </c>
      <c r="J24" s="42">
        <f>H24-C4</f>
        <v>0</v>
      </c>
      <c r="K24" s="43">
        <f>I24-D4</f>
        <v>0</v>
      </c>
    </row>
    <row r="25" spans="1:11" ht="11.25" customHeight="1">
      <c r="A25" s="41" t="s">
        <v>81</v>
      </c>
      <c r="B25" s="44" t="s">
        <v>82</v>
      </c>
      <c r="C25" s="97">
        <v>6704</v>
      </c>
      <c r="D25" s="97">
        <v>15828.1</v>
      </c>
      <c r="E25" s="97">
        <v>2361</v>
      </c>
      <c r="F25" s="26" t="e">
        <f>'[4]Dodatok 3'!#REF!</f>
        <v>#REF!</v>
      </c>
      <c r="G25" s="42" t="e">
        <f t="shared" si="1"/>
        <v>#REF!</v>
      </c>
    </row>
    <row r="26" spans="1:11" ht="15" customHeight="1">
      <c r="A26" s="41" t="s">
        <v>83</v>
      </c>
      <c r="B26" s="44" t="s">
        <v>84</v>
      </c>
      <c r="C26" s="97">
        <v>51212</v>
      </c>
      <c r="D26" s="97">
        <v>266464.40000000002</v>
      </c>
      <c r="E26" s="97">
        <v>5203.16</v>
      </c>
      <c r="F26" s="26" t="e">
        <f>'[4]Dodatok 3'!#REF!</f>
        <v>#REF!</v>
      </c>
      <c r="G26" s="42" t="e">
        <f t="shared" si="1"/>
        <v>#REF!</v>
      </c>
    </row>
    <row r="27" spans="1:11" s="47" customFormat="1" ht="22.5" customHeight="1">
      <c r="A27" s="41" t="s">
        <v>131</v>
      </c>
      <c r="B27" s="44" t="s">
        <v>86</v>
      </c>
      <c r="C27" s="91">
        <v>0</v>
      </c>
      <c r="D27" s="91">
        <v>0</v>
      </c>
      <c r="E27" s="91">
        <v>0</v>
      </c>
      <c r="F27" s="45"/>
      <c r="G27" s="45"/>
    </row>
    <row r="28" spans="1:11" ht="22.5" customHeight="1">
      <c r="A28" s="41" t="s">
        <v>87</v>
      </c>
      <c r="B28" s="44" t="s">
        <v>88</v>
      </c>
      <c r="C28" s="91">
        <v>0</v>
      </c>
      <c r="D28" s="91">
        <v>0</v>
      </c>
      <c r="E28" s="91">
        <v>0</v>
      </c>
    </row>
    <row r="29" spans="1:11" s="47" customFormat="1" ht="6.75" customHeight="1">
      <c r="A29" s="48"/>
      <c r="B29" s="49"/>
      <c r="C29" s="50"/>
      <c r="D29" s="51"/>
      <c r="E29" s="51"/>
    </row>
    <row r="30" spans="1:11" ht="11.25" customHeight="1">
      <c r="A30" s="158" t="s">
        <v>89</v>
      </c>
      <c r="B30" s="158"/>
      <c r="C30" s="158"/>
      <c r="D30" s="158"/>
      <c r="E30" s="158"/>
      <c r="G30" s="23"/>
      <c r="H30" s="28"/>
      <c r="I30" s="28"/>
      <c r="J30" s="23"/>
      <c r="K30" s="23"/>
    </row>
    <row r="31" spans="1:11" ht="11.25" customHeight="1">
      <c r="A31" s="158"/>
      <c r="B31" s="158"/>
      <c r="C31" s="158"/>
      <c r="D31" s="158"/>
      <c r="E31" s="158"/>
      <c r="G31" s="23"/>
      <c r="H31" s="28"/>
      <c r="I31" s="28"/>
      <c r="J31" s="23"/>
      <c r="K31" s="23"/>
    </row>
    <row r="32" spans="1:11" ht="40.5" customHeight="1">
      <c r="A32" s="159" t="s">
        <v>90</v>
      </c>
      <c r="B32" s="159"/>
      <c r="C32" s="159"/>
      <c r="D32" s="159" t="s">
        <v>91</v>
      </c>
      <c r="E32" s="159"/>
      <c r="F32" s="159"/>
      <c r="G32" s="159"/>
    </row>
    <row r="34" spans="1:3" ht="22.5" customHeight="1">
      <c r="A34" s="159" t="s">
        <v>92</v>
      </c>
      <c r="B34" s="159"/>
      <c r="C34" s="159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F65"/>
  <sheetViews>
    <sheetView workbookViewId="0">
      <selection activeCell="M34" sqref="M34"/>
    </sheetView>
  </sheetViews>
  <sheetFormatPr defaultRowHeight="11.25" customHeight="1"/>
  <cols>
    <col min="1" max="1" width="4.33203125" style="47" customWidth="1"/>
    <col min="2" max="2" width="33" style="47" customWidth="1"/>
    <col min="3" max="3" width="11" style="47" customWidth="1"/>
    <col min="4" max="4" width="14.1640625" style="47" customWidth="1"/>
    <col min="5" max="5" width="10.33203125" style="47" customWidth="1"/>
    <col min="6" max="6" width="11" style="47" customWidth="1"/>
    <col min="7" max="7" width="14.1640625" style="47" customWidth="1"/>
    <col min="8" max="8" width="10.33203125" style="47" customWidth="1"/>
    <col min="9" max="9" width="11" style="47" customWidth="1"/>
    <col min="10" max="10" width="14.1640625" style="47" customWidth="1"/>
    <col min="11" max="11" width="10.33203125" style="47" customWidth="1"/>
    <col min="12" max="14" width="9.33203125" style="47"/>
    <col min="15" max="15" width="11.6640625" style="47" bestFit="1" customWidth="1"/>
    <col min="16" max="16" width="9.33203125" style="47"/>
    <col min="17" max="17" width="12.6640625" style="47" bestFit="1" customWidth="1"/>
    <col min="18" max="30" width="9.33203125" style="47"/>
    <col min="31" max="31" width="12.1640625" style="47" bestFit="1" customWidth="1"/>
    <col min="32" max="32" width="9.33203125" style="45"/>
    <col min="33" max="16384" width="9.33203125" style="47"/>
  </cols>
  <sheetData>
    <row r="1" spans="1:32" ht="11.25" customHeight="1">
      <c r="A1" s="168" t="s">
        <v>132</v>
      </c>
      <c r="B1" s="168"/>
      <c r="C1" s="168"/>
      <c r="D1" s="168"/>
      <c r="E1" s="168"/>
      <c r="F1" s="168"/>
      <c r="G1" s="52"/>
    </row>
    <row r="2" spans="1:32" ht="18" customHeight="1">
      <c r="A2" s="160" t="s">
        <v>94</v>
      </c>
      <c r="B2" s="160" t="s">
        <v>95</v>
      </c>
      <c r="C2" s="165" t="s">
        <v>96</v>
      </c>
      <c r="D2" s="166"/>
      <c r="E2" s="166"/>
      <c r="F2" s="165" t="s">
        <v>41</v>
      </c>
      <c r="G2" s="166"/>
      <c r="H2" s="166"/>
      <c r="I2" s="165" t="s">
        <v>43</v>
      </c>
      <c r="J2" s="166"/>
      <c r="K2" s="167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</row>
    <row r="3" spans="1:32" ht="28.5" customHeight="1">
      <c r="A3" s="164"/>
      <c r="B3" s="164"/>
      <c r="C3" s="160" t="s">
        <v>97</v>
      </c>
      <c r="D3" s="160" t="s">
        <v>98</v>
      </c>
      <c r="E3" s="160" t="s">
        <v>99</v>
      </c>
      <c r="F3" s="160" t="s">
        <v>97</v>
      </c>
      <c r="G3" s="160" t="s">
        <v>98</v>
      </c>
      <c r="H3" s="160" t="s">
        <v>99</v>
      </c>
      <c r="I3" s="160" t="s">
        <v>97</v>
      </c>
      <c r="J3" s="160" t="s">
        <v>98</v>
      </c>
      <c r="K3" s="160" t="s">
        <v>99</v>
      </c>
      <c r="AF3" s="55"/>
    </row>
    <row r="4" spans="1:32" ht="36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AF4" s="55"/>
    </row>
    <row r="5" spans="1:32" ht="11.25" customHeight="1">
      <c r="A5" s="56" t="s">
        <v>100</v>
      </c>
      <c r="B5" s="56" t="s">
        <v>101</v>
      </c>
      <c r="C5" s="98">
        <v>24282</v>
      </c>
      <c r="D5" s="98">
        <v>131033.9</v>
      </c>
      <c r="E5" s="98">
        <v>5396.34</v>
      </c>
      <c r="F5" s="99">
        <v>0</v>
      </c>
      <c r="G5" s="99">
        <v>0</v>
      </c>
      <c r="H5" s="99">
        <v>0</v>
      </c>
      <c r="I5" s="99">
        <v>0</v>
      </c>
      <c r="J5" s="99">
        <v>0</v>
      </c>
      <c r="K5" s="99">
        <v>0</v>
      </c>
      <c r="AF5" s="57"/>
    </row>
    <row r="6" spans="1:32" ht="11.25" customHeight="1">
      <c r="A6" s="56" t="s">
        <v>102</v>
      </c>
      <c r="B6" s="56" t="s">
        <v>103</v>
      </c>
      <c r="C6" s="98">
        <v>2552</v>
      </c>
      <c r="D6" s="98">
        <v>11770.4</v>
      </c>
      <c r="E6" s="98">
        <v>4612.22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AF6" s="57"/>
    </row>
    <row r="7" spans="1:32" ht="11.25" customHeight="1">
      <c r="A7" s="56" t="s">
        <v>104</v>
      </c>
      <c r="B7" s="56" t="s">
        <v>105</v>
      </c>
      <c r="C7" s="98">
        <v>3547</v>
      </c>
      <c r="D7" s="98">
        <v>15880.3</v>
      </c>
      <c r="E7" s="98">
        <v>4477.1099999999997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AF7" s="57"/>
    </row>
    <row r="8" spans="1:32" ht="11.25" customHeight="1">
      <c r="A8" s="56" t="s">
        <v>106</v>
      </c>
      <c r="B8" s="56" t="s">
        <v>107</v>
      </c>
      <c r="C8" s="98">
        <v>3818</v>
      </c>
      <c r="D8" s="98">
        <v>16250.6</v>
      </c>
      <c r="E8" s="98">
        <v>4256.3100000000004</v>
      </c>
      <c r="F8" s="99">
        <v>0</v>
      </c>
      <c r="G8" s="99">
        <v>0</v>
      </c>
      <c r="H8" s="99">
        <v>0</v>
      </c>
      <c r="I8" s="99">
        <v>4</v>
      </c>
      <c r="J8" s="99">
        <v>3.6</v>
      </c>
      <c r="K8" s="99">
        <v>897.87</v>
      </c>
      <c r="AF8" s="57"/>
    </row>
    <row r="9" spans="1:32" ht="11.25" customHeight="1">
      <c r="A9" s="56" t="s">
        <v>108</v>
      </c>
      <c r="B9" s="56" t="s">
        <v>109</v>
      </c>
      <c r="C9" s="98">
        <v>6135</v>
      </c>
      <c r="D9" s="98">
        <v>27081</v>
      </c>
      <c r="E9" s="98">
        <v>4414.18</v>
      </c>
      <c r="F9" s="99">
        <v>5</v>
      </c>
      <c r="G9" s="99">
        <v>3.5</v>
      </c>
      <c r="H9" s="99">
        <v>708.3</v>
      </c>
      <c r="I9" s="99">
        <v>0</v>
      </c>
      <c r="J9" s="99">
        <v>0</v>
      </c>
      <c r="K9" s="99">
        <v>0</v>
      </c>
      <c r="AF9" s="57"/>
    </row>
    <row r="10" spans="1:32" ht="11.25" customHeight="1">
      <c r="A10" s="56" t="s">
        <v>110</v>
      </c>
      <c r="B10" s="56" t="s">
        <v>111</v>
      </c>
      <c r="C10" s="98">
        <v>3795</v>
      </c>
      <c r="D10" s="98">
        <v>17902.5</v>
      </c>
      <c r="E10" s="98">
        <v>4717.38</v>
      </c>
      <c r="F10" s="99">
        <v>1</v>
      </c>
      <c r="G10" s="99">
        <v>0.7</v>
      </c>
      <c r="H10" s="99">
        <v>708.3</v>
      </c>
      <c r="I10" s="99">
        <v>0</v>
      </c>
      <c r="J10" s="99">
        <v>0</v>
      </c>
      <c r="K10" s="99">
        <v>0</v>
      </c>
      <c r="AF10" s="57"/>
    </row>
    <row r="11" spans="1:32" ht="11.25" customHeight="1">
      <c r="A11" s="56" t="s">
        <v>112</v>
      </c>
      <c r="B11" s="56" t="s">
        <v>113</v>
      </c>
      <c r="C11" s="98">
        <v>5700</v>
      </c>
      <c r="D11" s="98">
        <v>25348.2</v>
      </c>
      <c r="E11" s="98">
        <v>4447.0600000000004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AF11" s="57"/>
    </row>
    <row r="12" spans="1:32" ht="11.25" customHeight="1">
      <c r="A12" s="56" t="s">
        <v>114</v>
      </c>
      <c r="B12" s="56" t="s">
        <v>115</v>
      </c>
      <c r="C12" s="98">
        <v>8339</v>
      </c>
      <c r="D12" s="98">
        <v>37388.5</v>
      </c>
      <c r="E12" s="98">
        <v>4483.57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AF12" s="57"/>
    </row>
    <row r="13" spans="1:32" ht="11.25" customHeight="1">
      <c r="A13" s="162" t="s">
        <v>116</v>
      </c>
      <c r="B13" s="163"/>
      <c r="C13" s="98">
        <v>58168</v>
      </c>
      <c r="D13" s="98">
        <v>282655.40000000002</v>
      </c>
      <c r="E13" s="98">
        <v>4859.29</v>
      </c>
      <c r="F13" s="99">
        <v>6</v>
      </c>
      <c r="G13" s="99">
        <v>4.2</v>
      </c>
      <c r="H13" s="99">
        <v>708.3</v>
      </c>
      <c r="I13" s="99">
        <v>4</v>
      </c>
      <c r="J13" s="99">
        <v>3.6</v>
      </c>
      <c r="K13" s="99">
        <v>897.87</v>
      </c>
    </row>
    <row r="15" spans="1:32" ht="21" customHeight="1">
      <c r="A15" s="160" t="s">
        <v>94</v>
      </c>
      <c r="B15" s="160" t="s">
        <v>95</v>
      </c>
      <c r="C15" s="165" t="s">
        <v>45</v>
      </c>
      <c r="D15" s="166"/>
      <c r="E15" s="166"/>
      <c r="F15" s="165" t="s">
        <v>47</v>
      </c>
      <c r="G15" s="166"/>
      <c r="H15" s="166"/>
      <c r="I15" s="165" t="s">
        <v>49</v>
      </c>
      <c r="J15" s="166"/>
      <c r="K15" s="167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32" ht="12.75" customHeight="1">
      <c r="A16" s="164"/>
      <c r="B16" s="164"/>
      <c r="C16" s="160" t="s">
        <v>97</v>
      </c>
      <c r="D16" s="160" t="s">
        <v>98</v>
      </c>
      <c r="E16" s="160" t="s">
        <v>99</v>
      </c>
      <c r="F16" s="160" t="s">
        <v>97</v>
      </c>
      <c r="G16" s="160" t="s">
        <v>98</v>
      </c>
      <c r="H16" s="160" t="s">
        <v>99</v>
      </c>
      <c r="I16" s="160" t="s">
        <v>97</v>
      </c>
      <c r="J16" s="160" t="s">
        <v>98</v>
      </c>
      <c r="K16" s="160" t="s">
        <v>99</v>
      </c>
    </row>
    <row r="17" spans="1:28" ht="43.5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28" ht="11.25" customHeight="1">
      <c r="A18" s="56" t="s">
        <v>100</v>
      </c>
      <c r="B18" s="56" t="s">
        <v>101</v>
      </c>
      <c r="C18" s="100">
        <v>0</v>
      </c>
      <c r="D18" s="100">
        <v>0</v>
      </c>
      <c r="E18" s="100">
        <v>0</v>
      </c>
      <c r="F18" s="100">
        <v>24</v>
      </c>
      <c r="G18" s="100">
        <v>28.4</v>
      </c>
      <c r="H18" s="100">
        <v>1183.28</v>
      </c>
      <c r="I18" s="100">
        <v>1</v>
      </c>
      <c r="J18" s="100">
        <v>1.3</v>
      </c>
      <c r="K18" s="101">
        <v>1280.05</v>
      </c>
    </row>
    <row r="19" spans="1:28" ht="11.25" customHeight="1">
      <c r="A19" s="56" t="s">
        <v>102</v>
      </c>
      <c r="B19" s="56" t="s">
        <v>103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1">
        <v>0</v>
      </c>
    </row>
    <row r="20" spans="1:28" ht="11.25" customHeight="1">
      <c r="A20" s="56" t="s">
        <v>104</v>
      </c>
      <c r="B20" s="56" t="s">
        <v>105</v>
      </c>
      <c r="C20" s="100">
        <v>0</v>
      </c>
      <c r="D20" s="100">
        <v>0</v>
      </c>
      <c r="E20" s="100">
        <v>0</v>
      </c>
      <c r="F20" s="100">
        <v>2</v>
      </c>
      <c r="G20" s="100">
        <v>2.4</v>
      </c>
      <c r="H20" s="100">
        <v>1180.5</v>
      </c>
      <c r="I20" s="100">
        <v>0</v>
      </c>
      <c r="J20" s="100">
        <v>0</v>
      </c>
      <c r="K20" s="101">
        <v>0</v>
      </c>
    </row>
    <row r="21" spans="1:28" ht="11.25" customHeight="1">
      <c r="A21" s="56" t="s">
        <v>106</v>
      </c>
      <c r="B21" s="56" t="s">
        <v>107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1">
        <v>0</v>
      </c>
    </row>
    <row r="22" spans="1:28" ht="11.25" customHeight="1">
      <c r="A22" s="56" t="s">
        <v>108</v>
      </c>
      <c r="B22" s="56" t="s">
        <v>109</v>
      </c>
      <c r="C22" s="100">
        <v>0</v>
      </c>
      <c r="D22" s="100">
        <v>0</v>
      </c>
      <c r="E22" s="100">
        <v>0</v>
      </c>
      <c r="F22" s="100">
        <v>12</v>
      </c>
      <c r="G22" s="100">
        <v>14.2</v>
      </c>
      <c r="H22" s="100">
        <v>1186.06</v>
      </c>
      <c r="I22" s="100">
        <v>0</v>
      </c>
      <c r="J22" s="100">
        <v>0</v>
      </c>
      <c r="K22" s="101">
        <v>0</v>
      </c>
    </row>
    <row r="23" spans="1:28" ht="11.25" customHeight="1">
      <c r="A23" s="56" t="s">
        <v>110</v>
      </c>
      <c r="B23" s="56" t="s">
        <v>111</v>
      </c>
      <c r="C23" s="100">
        <v>0</v>
      </c>
      <c r="D23" s="100">
        <v>0</v>
      </c>
      <c r="E23" s="100">
        <v>0</v>
      </c>
      <c r="F23" s="100">
        <v>3</v>
      </c>
      <c r="G23" s="100">
        <v>3.5</v>
      </c>
      <c r="H23" s="100">
        <v>1180.5</v>
      </c>
      <c r="I23" s="100">
        <v>0</v>
      </c>
      <c r="J23" s="100">
        <v>0</v>
      </c>
      <c r="K23" s="101">
        <v>0</v>
      </c>
    </row>
    <row r="24" spans="1:28" ht="11.25" customHeight="1">
      <c r="A24" s="56" t="s">
        <v>112</v>
      </c>
      <c r="B24" s="56" t="s">
        <v>113</v>
      </c>
      <c r="C24" s="100">
        <v>0</v>
      </c>
      <c r="D24" s="100">
        <v>0</v>
      </c>
      <c r="E24" s="100">
        <v>0</v>
      </c>
      <c r="F24" s="100">
        <v>6</v>
      </c>
      <c r="G24" s="100">
        <v>7.1</v>
      </c>
      <c r="H24" s="100">
        <v>1186.06</v>
      </c>
      <c r="I24" s="100">
        <v>0</v>
      </c>
      <c r="J24" s="100">
        <v>0</v>
      </c>
      <c r="K24" s="101">
        <v>0</v>
      </c>
    </row>
    <row r="25" spans="1:28" ht="11.25" customHeight="1">
      <c r="A25" s="56" t="s">
        <v>114</v>
      </c>
      <c r="B25" s="56" t="s">
        <v>115</v>
      </c>
      <c r="C25" s="100">
        <v>0</v>
      </c>
      <c r="D25" s="100">
        <v>0</v>
      </c>
      <c r="E25" s="100">
        <v>0</v>
      </c>
      <c r="F25" s="100">
        <v>4</v>
      </c>
      <c r="G25" s="100">
        <v>4.8</v>
      </c>
      <c r="H25" s="100">
        <v>1188.83</v>
      </c>
      <c r="I25" s="100">
        <v>0</v>
      </c>
      <c r="J25" s="100">
        <v>0</v>
      </c>
      <c r="K25" s="101">
        <v>0</v>
      </c>
    </row>
    <row r="26" spans="1:28" ht="11.25" customHeight="1">
      <c r="A26" s="162" t="s">
        <v>116</v>
      </c>
      <c r="B26" s="163"/>
      <c r="C26" s="100">
        <v>0</v>
      </c>
      <c r="D26" s="100">
        <v>0</v>
      </c>
      <c r="E26" s="100">
        <v>0</v>
      </c>
      <c r="F26" s="100">
        <v>51</v>
      </c>
      <c r="G26" s="100">
        <v>60.4</v>
      </c>
      <c r="H26" s="100">
        <v>1184.42</v>
      </c>
      <c r="I26" s="100">
        <v>1</v>
      </c>
      <c r="J26" s="100">
        <v>1.3</v>
      </c>
      <c r="K26" s="101">
        <v>1280.05</v>
      </c>
    </row>
    <row r="28" spans="1:28" ht="20.25" customHeight="1">
      <c r="A28" s="160" t="s">
        <v>94</v>
      </c>
      <c r="B28" s="160" t="s">
        <v>95</v>
      </c>
      <c r="C28" s="165" t="s">
        <v>51</v>
      </c>
      <c r="D28" s="166"/>
      <c r="E28" s="166"/>
      <c r="F28" s="165" t="s">
        <v>53</v>
      </c>
      <c r="G28" s="166"/>
      <c r="H28" s="166"/>
      <c r="I28" s="165" t="s">
        <v>55</v>
      </c>
      <c r="J28" s="166"/>
      <c r="K28" s="167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 ht="12.75" customHeight="1">
      <c r="A29" s="164"/>
      <c r="B29" s="164"/>
      <c r="C29" s="160" t="s">
        <v>97</v>
      </c>
      <c r="D29" s="160" t="s">
        <v>98</v>
      </c>
      <c r="E29" s="160" t="s">
        <v>99</v>
      </c>
      <c r="F29" s="160" t="s">
        <v>97</v>
      </c>
      <c r="G29" s="160" t="s">
        <v>98</v>
      </c>
      <c r="H29" s="160" t="s">
        <v>99</v>
      </c>
      <c r="I29" s="160" t="s">
        <v>97</v>
      </c>
      <c r="J29" s="160" t="s">
        <v>98</v>
      </c>
      <c r="K29" s="160" t="s">
        <v>99</v>
      </c>
    </row>
    <row r="30" spans="1:28" ht="43.5" customHeight="1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</row>
    <row r="31" spans="1:28" ht="11.25" customHeight="1">
      <c r="A31" s="56" t="s">
        <v>100</v>
      </c>
      <c r="B31" s="56" t="s">
        <v>101</v>
      </c>
      <c r="C31" s="102">
        <v>0</v>
      </c>
      <c r="D31" s="102">
        <v>0</v>
      </c>
      <c r="E31" s="102">
        <v>0</v>
      </c>
      <c r="F31" s="102">
        <v>13</v>
      </c>
      <c r="G31" s="102">
        <v>18.5</v>
      </c>
      <c r="H31" s="102">
        <v>1425.55</v>
      </c>
      <c r="I31" s="102">
        <v>50</v>
      </c>
      <c r="J31" s="102">
        <v>77.2</v>
      </c>
      <c r="K31" s="102">
        <v>1544.79</v>
      </c>
    </row>
    <row r="32" spans="1:28" ht="11.25" customHeight="1">
      <c r="A32" s="56" t="s">
        <v>102</v>
      </c>
      <c r="B32" s="56" t="s">
        <v>103</v>
      </c>
      <c r="C32" s="102">
        <v>0</v>
      </c>
      <c r="D32" s="102">
        <v>0</v>
      </c>
      <c r="E32" s="102">
        <v>0</v>
      </c>
      <c r="F32" s="102">
        <v>1</v>
      </c>
      <c r="G32" s="102">
        <v>1.4</v>
      </c>
      <c r="H32" s="102">
        <v>1416.6</v>
      </c>
      <c r="I32" s="102">
        <v>12</v>
      </c>
      <c r="J32" s="102">
        <v>19.100000000000001</v>
      </c>
      <c r="K32" s="102">
        <v>1588.7</v>
      </c>
    </row>
    <row r="33" spans="1:28" ht="11.25" customHeight="1">
      <c r="A33" s="56" t="s">
        <v>104</v>
      </c>
      <c r="B33" s="56" t="s">
        <v>105</v>
      </c>
      <c r="C33" s="102">
        <v>0</v>
      </c>
      <c r="D33" s="102">
        <v>0</v>
      </c>
      <c r="E33" s="102">
        <v>0</v>
      </c>
      <c r="F33" s="102">
        <v>2</v>
      </c>
      <c r="G33" s="102">
        <v>2.8</v>
      </c>
      <c r="H33" s="102">
        <v>1416.6</v>
      </c>
      <c r="I33" s="102">
        <v>2</v>
      </c>
      <c r="J33" s="102">
        <v>3</v>
      </c>
      <c r="K33" s="102">
        <v>1519</v>
      </c>
    </row>
    <row r="34" spans="1:28" ht="11.25" customHeight="1">
      <c r="A34" s="56" t="s">
        <v>106</v>
      </c>
      <c r="B34" s="56" t="s">
        <v>107</v>
      </c>
      <c r="C34" s="102">
        <v>0</v>
      </c>
      <c r="D34" s="102">
        <v>0</v>
      </c>
      <c r="E34" s="102">
        <v>0</v>
      </c>
      <c r="F34" s="102">
        <v>5</v>
      </c>
      <c r="G34" s="102">
        <v>7.1</v>
      </c>
      <c r="H34" s="102">
        <v>1416.6</v>
      </c>
      <c r="I34" s="102">
        <v>9</v>
      </c>
      <c r="J34" s="102">
        <v>14.4</v>
      </c>
      <c r="K34" s="102">
        <v>1596.38</v>
      </c>
    </row>
    <row r="35" spans="1:28" ht="11.25" customHeight="1">
      <c r="A35" s="56" t="s">
        <v>108</v>
      </c>
      <c r="B35" s="56" t="s">
        <v>109</v>
      </c>
      <c r="C35" s="102">
        <v>1</v>
      </c>
      <c r="D35" s="102">
        <v>1.4</v>
      </c>
      <c r="E35" s="102">
        <v>1352.06</v>
      </c>
      <c r="F35" s="102">
        <v>4</v>
      </c>
      <c r="G35" s="102">
        <v>5.7</v>
      </c>
      <c r="H35" s="102">
        <v>1416.6</v>
      </c>
      <c r="I35" s="102">
        <v>24</v>
      </c>
      <c r="J35" s="102">
        <v>37.6</v>
      </c>
      <c r="K35" s="102">
        <v>1565.91</v>
      </c>
    </row>
    <row r="36" spans="1:28" ht="11.25" customHeight="1">
      <c r="A36" s="56" t="s">
        <v>110</v>
      </c>
      <c r="B36" s="56" t="s">
        <v>111</v>
      </c>
      <c r="C36" s="102">
        <v>0</v>
      </c>
      <c r="D36" s="102">
        <v>0</v>
      </c>
      <c r="E36" s="102">
        <v>0</v>
      </c>
      <c r="F36" s="102">
        <v>4</v>
      </c>
      <c r="G36" s="102">
        <v>5.7</v>
      </c>
      <c r="H36" s="102">
        <v>1416.6</v>
      </c>
      <c r="I36" s="102">
        <v>12</v>
      </c>
      <c r="J36" s="102">
        <v>19.100000000000001</v>
      </c>
      <c r="K36" s="102">
        <v>1595.42</v>
      </c>
    </row>
    <row r="37" spans="1:28" ht="11.25" customHeight="1">
      <c r="A37" s="56" t="s">
        <v>112</v>
      </c>
      <c r="B37" s="56" t="s">
        <v>113</v>
      </c>
      <c r="C37" s="102">
        <v>0</v>
      </c>
      <c r="D37" s="102">
        <v>0</v>
      </c>
      <c r="E37" s="102">
        <v>0</v>
      </c>
      <c r="F37" s="102">
        <v>3</v>
      </c>
      <c r="G37" s="102">
        <v>4.2</v>
      </c>
      <c r="H37" s="102">
        <v>1416.6</v>
      </c>
      <c r="I37" s="102">
        <v>19</v>
      </c>
      <c r="J37" s="102">
        <v>29.1</v>
      </c>
      <c r="K37" s="102">
        <v>1533.65</v>
      </c>
    </row>
    <row r="38" spans="1:28" ht="11.25" customHeight="1">
      <c r="A38" s="56" t="s">
        <v>114</v>
      </c>
      <c r="B38" s="56" t="s">
        <v>115</v>
      </c>
      <c r="C38" s="102">
        <v>0</v>
      </c>
      <c r="D38" s="102">
        <v>0</v>
      </c>
      <c r="E38" s="102">
        <v>0</v>
      </c>
      <c r="F38" s="102">
        <v>8</v>
      </c>
      <c r="G38" s="102">
        <v>11.4</v>
      </c>
      <c r="H38" s="102">
        <v>1419.43</v>
      </c>
      <c r="I38" s="102">
        <v>16</v>
      </c>
      <c r="J38" s="102">
        <v>24.4</v>
      </c>
      <c r="K38" s="102">
        <v>1528.23</v>
      </c>
    </row>
    <row r="39" spans="1:28" ht="11.25" customHeight="1">
      <c r="A39" s="162" t="s">
        <v>116</v>
      </c>
      <c r="B39" s="163"/>
      <c r="C39" s="102">
        <v>1</v>
      </c>
      <c r="D39" s="102">
        <v>1.4</v>
      </c>
      <c r="E39" s="102">
        <v>1352.06</v>
      </c>
      <c r="F39" s="102">
        <v>40</v>
      </c>
      <c r="G39" s="102">
        <v>56.8</v>
      </c>
      <c r="H39" s="102">
        <v>1420.08</v>
      </c>
      <c r="I39" s="102">
        <v>144</v>
      </c>
      <c r="J39" s="102">
        <v>223.9</v>
      </c>
      <c r="K39" s="102">
        <v>1555.75</v>
      </c>
    </row>
    <row r="41" spans="1:28" ht="21" customHeight="1">
      <c r="A41" s="160" t="s">
        <v>94</v>
      </c>
      <c r="B41" s="160" t="s">
        <v>95</v>
      </c>
      <c r="C41" s="165" t="s">
        <v>57</v>
      </c>
      <c r="D41" s="166"/>
      <c r="E41" s="166"/>
      <c r="F41" s="165" t="s">
        <v>59</v>
      </c>
      <c r="G41" s="166"/>
      <c r="H41" s="166"/>
      <c r="I41" s="165" t="s">
        <v>61</v>
      </c>
      <c r="J41" s="166"/>
      <c r="K41" s="167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 ht="12.75" customHeight="1">
      <c r="A42" s="164"/>
      <c r="B42" s="164"/>
      <c r="C42" s="160" t="s">
        <v>97</v>
      </c>
      <c r="D42" s="160" t="s">
        <v>98</v>
      </c>
      <c r="E42" s="160" t="s">
        <v>99</v>
      </c>
      <c r="F42" s="160" t="s">
        <v>97</v>
      </c>
      <c r="G42" s="160" t="s">
        <v>98</v>
      </c>
      <c r="H42" s="160" t="s">
        <v>99</v>
      </c>
      <c r="I42" s="160" t="s">
        <v>97</v>
      </c>
      <c r="J42" s="160" t="s">
        <v>98</v>
      </c>
      <c r="K42" s="160" t="s">
        <v>99</v>
      </c>
    </row>
    <row r="43" spans="1:28" ht="40.5" customHeight="1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</row>
    <row r="44" spans="1:28" ht="11.25" customHeight="1">
      <c r="A44" s="56" t="s">
        <v>100</v>
      </c>
      <c r="B44" s="56" t="s">
        <v>101</v>
      </c>
      <c r="C44" s="103">
        <v>2810</v>
      </c>
      <c r="D44" s="103">
        <v>6818.5</v>
      </c>
      <c r="E44" s="103">
        <v>2426.5100000000002</v>
      </c>
      <c r="F44" s="103">
        <v>9401</v>
      </c>
      <c r="G44" s="103">
        <v>32065.8</v>
      </c>
      <c r="H44" s="103">
        <v>3410.9</v>
      </c>
      <c r="I44" s="103">
        <v>2955</v>
      </c>
      <c r="J44" s="103">
        <v>13229.5</v>
      </c>
      <c r="K44" s="103">
        <v>4476.97</v>
      </c>
    </row>
    <row r="45" spans="1:28" ht="11.25" customHeight="1">
      <c r="A45" s="56" t="s">
        <v>102</v>
      </c>
      <c r="B45" s="56" t="s">
        <v>103</v>
      </c>
      <c r="C45" s="103">
        <v>305</v>
      </c>
      <c r="D45" s="103">
        <v>739</v>
      </c>
      <c r="E45" s="103">
        <v>2422.94</v>
      </c>
      <c r="F45" s="103">
        <v>1224</v>
      </c>
      <c r="G45" s="103">
        <v>4144.3</v>
      </c>
      <c r="H45" s="103">
        <v>3385.89</v>
      </c>
      <c r="I45" s="103">
        <v>269</v>
      </c>
      <c r="J45" s="103">
        <v>1202.7</v>
      </c>
      <c r="K45" s="103">
        <v>4470.9399999999996</v>
      </c>
    </row>
    <row r="46" spans="1:28" ht="11.25" customHeight="1">
      <c r="A46" s="56" t="s">
        <v>104</v>
      </c>
      <c r="B46" s="56" t="s">
        <v>105</v>
      </c>
      <c r="C46" s="103">
        <v>604</v>
      </c>
      <c r="D46" s="103">
        <v>1462.8</v>
      </c>
      <c r="E46" s="103">
        <v>2421.83</v>
      </c>
      <c r="F46" s="103">
        <v>1623</v>
      </c>
      <c r="G46" s="103">
        <v>5498.6</v>
      </c>
      <c r="H46" s="103">
        <v>3387.96</v>
      </c>
      <c r="I46" s="103">
        <v>360</v>
      </c>
      <c r="J46" s="103">
        <v>1605.7</v>
      </c>
      <c r="K46" s="103">
        <v>4460.1899999999996</v>
      </c>
    </row>
    <row r="47" spans="1:28" ht="11.25" customHeight="1">
      <c r="A47" s="56" t="s">
        <v>106</v>
      </c>
      <c r="B47" s="56" t="s">
        <v>107</v>
      </c>
      <c r="C47" s="103">
        <v>585</v>
      </c>
      <c r="D47" s="103">
        <v>1415.6</v>
      </c>
      <c r="E47" s="103">
        <v>2419.9</v>
      </c>
      <c r="F47" s="103">
        <v>1980</v>
      </c>
      <c r="G47" s="103">
        <v>6695</v>
      </c>
      <c r="H47" s="103">
        <v>3381.32</v>
      </c>
      <c r="I47" s="103">
        <v>352</v>
      </c>
      <c r="J47" s="103">
        <v>1572</v>
      </c>
      <c r="K47" s="103">
        <v>4466.09</v>
      </c>
    </row>
    <row r="48" spans="1:28" ht="11.25" customHeight="1">
      <c r="A48" s="56" t="s">
        <v>108</v>
      </c>
      <c r="B48" s="56" t="s">
        <v>109</v>
      </c>
      <c r="C48" s="103">
        <v>936</v>
      </c>
      <c r="D48" s="103">
        <v>2264.1</v>
      </c>
      <c r="E48" s="103">
        <v>2418.87</v>
      </c>
      <c r="F48" s="103">
        <v>2982</v>
      </c>
      <c r="G48" s="103">
        <v>10092.9</v>
      </c>
      <c r="H48" s="103">
        <v>3384.62</v>
      </c>
      <c r="I48" s="103">
        <v>584</v>
      </c>
      <c r="J48" s="103">
        <v>2603.6</v>
      </c>
      <c r="K48" s="103">
        <v>4458.3</v>
      </c>
    </row>
    <row r="49" spans="1:28" ht="11.25" customHeight="1">
      <c r="A49" s="56" t="s">
        <v>110</v>
      </c>
      <c r="B49" s="56" t="s">
        <v>111</v>
      </c>
      <c r="C49" s="103">
        <v>533</v>
      </c>
      <c r="D49" s="103">
        <v>1294.3</v>
      </c>
      <c r="E49" s="103">
        <v>2428.31</v>
      </c>
      <c r="F49" s="103">
        <v>1699</v>
      </c>
      <c r="G49" s="103">
        <v>5753.8</v>
      </c>
      <c r="H49" s="103">
        <v>3386.57</v>
      </c>
      <c r="I49" s="103">
        <v>376</v>
      </c>
      <c r="J49" s="103">
        <v>1684.4</v>
      </c>
      <c r="K49" s="103">
        <v>4479.72</v>
      </c>
    </row>
    <row r="50" spans="1:28" ht="11.25" customHeight="1">
      <c r="A50" s="56" t="s">
        <v>112</v>
      </c>
      <c r="B50" s="56" t="s">
        <v>113</v>
      </c>
      <c r="C50" s="103">
        <v>906</v>
      </c>
      <c r="D50" s="103">
        <v>2182.3000000000002</v>
      </c>
      <c r="E50" s="103">
        <v>2408.6999999999998</v>
      </c>
      <c r="F50" s="103">
        <v>2774</v>
      </c>
      <c r="G50" s="103">
        <v>9387.9</v>
      </c>
      <c r="H50" s="103">
        <v>3384.25</v>
      </c>
      <c r="I50" s="103">
        <v>514</v>
      </c>
      <c r="J50" s="103">
        <v>2294.9</v>
      </c>
      <c r="K50" s="103">
        <v>4464.75</v>
      </c>
    </row>
    <row r="51" spans="1:28" ht="11.25" customHeight="1">
      <c r="A51" s="56" t="s">
        <v>114</v>
      </c>
      <c r="B51" s="56" t="s">
        <v>115</v>
      </c>
      <c r="C51" s="103">
        <v>1524</v>
      </c>
      <c r="D51" s="103">
        <v>3679.4</v>
      </c>
      <c r="E51" s="103">
        <v>2414.2800000000002</v>
      </c>
      <c r="F51" s="103">
        <v>3746</v>
      </c>
      <c r="G51" s="103">
        <v>12679.9</v>
      </c>
      <c r="H51" s="103">
        <v>3384.93</v>
      </c>
      <c r="I51" s="103">
        <v>745</v>
      </c>
      <c r="J51" s="103">
        <v>3334.8</v>
      </c>
      <c r="K51" s="103">
        <v>4476.1899999999996</v>
      </c>
    </row>
    <row r="52" spans="1:28" ht="11.25" customHeight="1">
      <c r="A52" s="162" t="s">
        <v>116</v>
      </c>
      <c r="B52" s="163"/>
      <c r="C52" s="103">
        <v>8203</v>
      </c>
      <c r="D52" s="103">
        <v>19856</v>
      </c>
      <c r="E52" s="103">
        <v>2420.5700000000002</v>
      </c>
      <c r="F52" s="103">
        <v>25429</v>
      </c>
      <c r="G52" s="103">
        <v>86318.2</v>
      </c>
      <c r="H52" s="103">
        <v>3394.49</v>
      </c>
      <c r="I52" s="103">
        <v>6155</v>
      </c>
      <c r="J52" s="103">
        <v>27527.599999999999</v>
      </c>
      <c r="K52" s="103">
        <v>4472.38</v>
      </c>
    </row>
    <row r="54" spans="1:28" ht="19.5" customHeight="1">
      <c r="A54" s="160" t="s">
        <v>94</v>
      </c>
      <c r="B54" s="160" t="s">
        <v>95</v>
      </c>
      <c r="C54" s="165" t="s">
        <v>63</v>
      </c>
      <c r="D54" s="166"/>
      <c r="E54" s="166"/>
      <c r="F54" s="165" t="s">
        <v>65</v>
      </c>
      <c r="G54" s="166"/>
      <c r="H54" s="167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spans="1:28" ht="12.75" customHeight="1">
      <c r="A55" s="164"/>
      <c r="B55" s="164"/>
      <c r="C55" s="160" t="s">
        <v>97</v>
      </c>
      <c r="D55" s="160" t="s">
        <v>98</v>
      </c>
      <c r="E55" s="160" t="s">
        <v>99</v>
      </c>
      <c r="F55" s="160" t="s">
        <v>97</v>
      </c>
      <c r="G55" s="160" t="s">
        <v>98</v>
      </c>
      <c r="H55" s="160" t="s">
        <v>99</v>
      </c>
    </row>
    <row r="56" spans="1:28" ht="48" customHeight="1">
      <c r="A56" s="161"/>
      <c r="B56" s="161"/>
      <c r="C56" s="161"/>
      <c r="D56" s="161"/>
      <c r="E56" s="161"/>
      <c r="F56" s="161"/>
      <c r="G56" s="161"/>
      <c r="H56" s="161"/>
    </row>
    <row r="57" spans="1:28" ht="11.25" customHeight="1">
      <c r="A57" s="56" t="s">
        <v>100</v>
      </c>
      <c r="B57" s="56" t="s">
        <v>101</v>
      </c>
      <c r="C57" s="104">
        <v>6865</v>
      </c>
      <c r="D57" s="104">
        <v>46989.599999999999</v>
      </c>
      <c r="E57" s="104">
        <v>6844.81</v>
      </c>
      <c r="F57" s="104">
        <v>2163</v>
      </c>
      <c r="G57" s="104">
        <v>31805.1</v>
      </c>
      <c r="H57" s="104">
        <v>14704.16</v>
      </c>
    </row>
    <row r="58" spans="1:28" ht="11.25" customHeight="1">
      <c r="A58" s="56" t="s">
        <v>102</v>
      </c>
      <c r="B58" s="56" t="s">
        <v>103</v>
      </c>
      <c r="C58" s="104">
        <v>645</v>
      </c>
      <c r="D58" s="104">
        <v>4346.7</v>
      </c>
      <c r="E58" s="104">
        <v>6739.12</v>
      </c>
      <c r="F58" s="104">
        <v>96</v>
      </c>
      <c r="G58" s="104">
        <v>1317.2</v>
      </c>
      <c r="H58" s="104">
        <v>13720.31</v>
      </c>
    </row>
    <row r="59" spans="1:28" ht="11.25" customHeight="1">
      <c r="A59" s="56" t="s">
        <v>104</v>
      </c>
      <c r="B59" s="56" t="s">
        <v>105</v>
      </c>
      <c r="C59" s="104">
        <v>823</v>
      </c>
      <c r="D59" s="104">
        <v>5581.2</v>
      </c>
      <c r="E59" s="104">
        <v>6781.5</v>
      </c>
      <c r="F59" s="104">
        <v>131</v>
      </c>
      <c r="G59" s="104">
        <v>1723.8</v>
      </c>
      <c r="H59" s="104">
        <v>13158.73</v>
      </c>
    </row>
    <row r="60" spans="1:28" ht="11.25" customHeight="1">
      <c r="A60" s="56" t="s">
        <v>106</v>
      </c>
      <c r="B60" s="56" t="s">
        <v>107</v>
      </c>
      <c r="C60" s="104">
        <v>782</v>
      </c>
      <c r="D60" s="104">
        <v>5213.8</v>
      </c>
      <c r="E60" s="104">
        <v>6667.25</v>
      </c>
      <c r="F60" s="104">
        <v>101</v>
      </c>
      <c r="G60" s="104">
        <v>1329.1</v>
      </c>
      <c r="H60" s="104">
        <v>13159.06</v>
      </c>
    </row>
    <row r="61" spans="1:28" ht="11.25" customHeight="1">
      <c r="A61" s="56" t="s">
        <v>108</v>
      </c>
      <c r="B61" s="56" t="s">
        <v>109</v>
      </c>
      <c r="C61" s="104">
        <v>1386</v>
      </c>
      <c r="D61" s="104">
        <v>9321.2999999999993</v>
      </c>
      <c r="E61" s="104">
        <v>6725.31</v>
      </c>
      <c r="F61" s="104">
        <v>201</v>
      </c>
      <c r="G61" s="104">
        <v>2736.7</v>
      </c>
      <c r="H61" s="104">
        <v>13615.56</v>
      </c>
    </row>
    <row r="62" spans="1:28" ht="11.25" customHeight="1">
      <c r="A62" s="56" t="s">
        <v>110</v>
      </c>
      <c r="B62" s="56" t="s">
        <v>111</v>
      </c>
      <c r="C62" s="104">
        <v>987</v>
      </c>
      <c r="D62" s="104">
        <v>6711.4</v>
      </c>
      <c r="E62" s="104">
        <v>6799.8</v>
      </c>
      <c r="F62" s="104">
        <v>180</v>
      </c>
      <c r="G62" s="104">
        <v>2429.6</v>
      </c>
      <c r="H62" s="104">
        <v>13497.51</v>
      </c>
    </row>
    <row r="63" spans="1:28" ht="11.25" customHeight="1">
      <c r="A63" s="56" t="s">
        <v>112</v>
      </c>
      <c r="B63" s="56" t="s">
        <v>113</v>
      </c>
      <c r="C63" s="104">
        <v>1262</v>
      </c>
      <c r="D63" s="104">
        <v>8578.7000000000007</v>
      </c>
      <c r="E63" s="104">
        <v>6797.69</v>
      </c>
      <c r="F63" s="104">
        <v>216</v>
      </c>
      <c r="G63" s="104">
        <v>2864</v>
      </c>
      <c r="H63" s="104">
        <v>13259.04</v>
      </c>
    </row>
    <row r="64" spans="1:28" ht="11.25" customHeight="1">
      <c r="A64" s="56" t="s">
        <v>114</v>
      </c>
      <c r="B64" s="56" t="s">
        <v>115</v>
      </c>
      <c r="C64" s="104">
        <v>1968</v>
      </c>
      <c r="D64" s="104">
        <v>13350.3</v>
      </c>
      <c r="E64" s="104">
        <v>6783.7</v>
      </c>
      <c r="F64" s="104">
        <v>328</v>
      </c>
      <c r="G64" s="104">
        <v>4303.5</v>
      </c>
      <c r="H64" s="104">
        <v>13120.58</v>
      </c>
    </row>
    <row r="65" spans="1:8" ht="11.25" customHeight="1">
      <c r="A65" s="162" t="s">
        <v>116</v>
      </c>
      <c r="B65" s="163"/>
      <c r="C65" s="104">
        <v>14718</v>
      </c>
      <c r="D65" s="104">
        <v>100093</v>
      </c>
      <c r="E65" s="104">
        <v>6800.72</v>
      </c>
      <c r="F65" s="104">
        <v>3416</v>
      </c>
      <c r="G65" s="104">
        <v>48509</v>
      </c>
      <c r="H65" s="104">
        <v>14200.5</v>
      </c>
    </row>
  </sheetData>
  <mergeCells count="72">
    <mergeCell ref="I2:K2"/>
    <mergeCell ref="C3:C4"/>
    <mergeCell ref="D3:D4"/>
    <mergeCell ref="E3:E4"/>
    <mergeCell ref="F3:F4"/>
    <mergeCell ref="A13:B13"/>
    <mergeCell ref="A1:F1"/>
    <mergeCell ref="A2:A4"/>
    <mergeCell ref="B2:B4"/>
    <mergeCell ref="C2:E2"/>
    <mergeCell ref="F2:H2"/>
    <mergeCell ref="G3:G4"/>
    <mergeCell ref="H3:H4"/>
    <mergeCell ref="I3:I4"/>
    <mergeCell ref="J3:J4"/>
    <mergeCell ref="K3:K4"/>
    <mergeCell ref="A28:A30"/>
    <mergeCell ref="B28:B30"/>
    <mergeCell ref="C28:E28"/>
    <mergeCell ref="F28:H28"/>
    <mergeCell ref="I28:K28"/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I29:I30"/>
    <mergeCell ref="J29:J30"/>
    <mergeCell ref="K29:K30"/>
    <mergeCell ref="A39:B39"/>
    <mergeCell ref="A41:A43"/>
    <mergeCell ref="B41:B43"/>
    <mergeCell ref="C41:E41"/>
    <mergeCell ref="F41:H41"/>
    <mergeCell ref="I41:K41"/>
    <mergeCell ref="C42:C43"/>
    <mergeCell ref="C29:C30"/>
    <mergeCell ref="D29:D30"/>
    <mergeCell ref="E29:E30"/>
    <mergeCell ref="F29:F30"/>
    <mergeCell ref="G29:G30"/>
    <mergeCell ref="H29:H30"/>
    <mergeCell ref="K42:K43"/>
    <mergeCell ref="A52:B52"/>
    <mergeCell ref="A54:A56"/>
    <mergeCell ref="B54:B56"/>
    <mergeCell ref="C54:E54"/>
    <mergeCell ref="F54:H54"/>
    <mergeCell ref="C55:C56"/>
    <mergeCell ref="D55:D56"/>
    <mergeCell ref="E55:E56"/>
    <mergeCell ref="D42:D43"/>
    <mergeCell ref="E42:E43"/>
    <mergeCell ref="F42:F43"/>
    <mergeCell ref="G42:G43"/>
    <mergeCell ref="H42:H43"/>
    <mergeCell ref="I42:I43"/>
    <mergeCell ref="F55:F56"/>
    <mergeCell ref="G55:G56"/>
    <mergeCell ref="H55:H56"/>
    <mergeCell ref="A65:B65"/>
    <mergeCell ref="J42:J43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F39" sqref="F39"/>
    </sheetView>
  </sheetViews>
  <sheetFormatPr defaultRowHeight="11.25" customHeight="1"/>
  <cols>
    <col min="1" max="1" width="3.6640625" style="47" customWidth="1"/>
    <col min="2" max="2" width="33" style="47" customWidth="1"/>
    <col min="3" max="3" width="11" style="47" customWidth="1"/>
    <col min="4" max="4" width="14.1640625" style="47" customWidth="1"/>
    <col min="5" max="5" width="10.33203125" style="47" customWidth="1"/>
    <col min="6" max="6" width="11" style="47" customWidth="1"/>
    <col min="7" max="7" width="14.1640625" style="47" customWidth="1"/>
    <col min="8" max="8" width="10.33203125" style="47" customWidth="1"/>
    <col min="9" max="9" width="11" style="47" customWidth="1"/>
    <col min="10" max="10" width="14.1640625" style="45" customWidth="1"/>
    <col min="11" max="11" width="10.33203125" style="58" customWidth="1"/>
    <col min="12" max="12" width="9.1640625" style="46" customWidth="1"/>
    <col min="13" max="13" width="31.33203125" style="59" customWidth="1"/>
    <col min="14" max="16384" width="9.33203125" style="47"/>
  </cols>
  <sheetData>
    <row r="1" spans="1:11" ht="11.25" customHeight="1">
      <c r="A1" s="168" t="s">
        <v>133</v>
      </c>
      <c r="B1" s="168"/>
      <c r="C1" s="168"/>
      <c r="D1" s="168"/>
      <c r="E1" s="168"/>
      <c r="F1" s="168"/>
      <c r="G1" s="52"/>
    </row>
    <row r="2" spans="1:11" ht="23.25" customHeight="1">
      <c r="A2" s="160" t="s">
        <v>94</v>
      </c>
      <c r="B2" s="160" t="s">
        <v>95</v>
      </c>
      <c r="C2" s="165" t="s">
        <v>96</v>
      </c>
      <c r="D2" s="166"/>
      <c r="E2" s="167"/>
      <c r="F2" s="165" t="s">
        <v>118</v>
      </c>
      <c r="G2" s="166"/>
      <c r="H2" s="167"/>
      <c r="I2" s="165" t="s">
        <v>119</v>
      </c>
      <c r="J2" s="166"/>
      <c r="K2" s="167"/>
    </row>
    <row r="3" spans="1:11" ht="28.5" customHeight="1">
      <c r="A3" s="164"/>
      <c r="B3" s="164"/>
      <c r="C3" s="160" t="s">
        <v>97</v>
      </c>
      <c r="D3" s="160" t="s">
        <v>98</v>
      </c>
      <c r="E3" s="160" t="s">
        <v>99</v>
      </c>
      <c r="F3" s="160" t="s">
        <v>97</v>
      </c>
      <c r="G3" s="160" t="s">
        <v>98</v>
      </c>
      <c r="H3" s="160" t="s">
        <v>99</v>
      </c>
      <c r="I3" s="160" t="s">
        <v>97</v>
      </c>
      <c r="J3" s="160" t="s">
        <v>98</v>
      </c>
      <c r="K3" s="160" t="s">
        <v>99</v>
      </c>
    </row>
    <row r="4" spans="1:11" ht="21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 ht="12.75" customHeight="1">
      <c r="A5" s="56" t="s">
        <v>100</v>
      </c>
      <c r="B5" s="56" t="s">
        <v>101</v>
      </c>
      <c r="C5" s="98">
        <v>24282</v>
      </c>
      <c r="D5" s="98">
        <v>131033.9</v>
      </c>
      <c r="E5" s="98">
        <v>5396.34</v>
      </c>
      <c r="F5" s="105">
        <v>17136</v>
      </c>
      <c r="G5" s="105">
        <v>100651</v>
      </c>
      <c r="H5" s="105">
        <v>5873.66</v>
      </c>
      <c r="I5" s="106">
        <v>5984</v>
      </c>
      <c r="J5" s="106">
        <v>24069.200000000001</v>
      </c>
      <c r="K5" s="106">
        <v>4022.26</v>
      </c>
    </row>
    <row r="6" spans="1:11" ht="12.75" customHeight="1">
      <c r="A6" s="56" t="s">
        <v>102</v>
      </c>
      <c r="B6" s="56" t="s">
        <v>103</v>
      </c>
      <c r="C6" s="98">
        <v>2552</v>
      </c>
      <c r="D6" s="98">
        <v>11770.4</v>
      </c>
      <c r="E6" s="98">
        <v>4612.22</v>
      </c>
      <c r="F6" s="105">
        <v>1684</v>
      </c>
      <c r="G6" s="105">
        <v>8586.2000000000007</v>
      </c>
      <c r="H6" s="105">
        <v>5098.68</v>
      </c>
      <c r="I6" s="106">
        <v>724</v>
      </c>
      <c r="J6" s="106">
        <v>2688.1</v>
      </c>
      <c r="K6" s="106">
        <v>3712.81</v>
      </c>
    </row>
    <row r="7" spans="1:11" ht="12.75" customHeight="1">
      <c r="A7" s="56" t="s">
        <v>104</v>
      </c>
      <c r="B7" s="56" t="s">
        <v>105</v>
      </c>
      <c r="C7" s="98">
        <v>3547</v>
      </c>
      <c r="D7" s="98">
        <v>15880.3</v>
      </c>
      <c r="E7" s="98">
        <v>4477.1099999999997</v>
      </c>
      <c r="F7" s="105">
        <v>2354</v>
      </c>
      <c r="G7" s="105">
        <v>11581.2</v>
      </c>
      <c r="H7" s="105">
        <v>4919.8100000000004</v>
      </c>
      <c r="I7" s="106">
        <v>1029</v>
      </c>
      <c r="J7" s="106">
        <v>3767.3</v>
      </c>
      <c r="K7" s="106">
        <v>3661.13</v>
      </c>
    </row>
    <row r="8" spans="1:11" ht="12.75" customHeight="1">
      <c r="A8" s="56" t="s">
        <v>106</v>
      </c>
      <c r="B8" s="56" t="s">
        <v>107</v>
      </c>
      <c r="C8" s="98">
        <v>3818</v>
      </c>
      <c r="D8" s="98">
        <v>16250.6</v>
      </c>
      <c r="E8" s="98">
        <v>4256.3100000000004</v>
      </c>
      <c r="F8" s="105">
        <v>2237</v>
      </c>
      <c r="G8" s="105">
        <v>10780.6</v>
      </c>
      <c r="H8" s="105">
        <v>4819.21</v>
      </c>
      <c r="I8" s="106">
        <v>1384</v>
      </c>
      <c r="J8" s="106">
        <v>4872.3</v>
      </c>
      <c r="K8" s="106">
        <v>3520.46</v>
      </c>
    </row>
    <row r="9" spans="1:11" ht="12.75" customHeight="1">
      <c r="A9" s="56" t="s">
        <v>108</v>
      </c>
      <c r="B9" s="56" t="s">
        <v>109</v>
      </c>
      <c r="C9" s="98">
        <v>6135</v>
      </c>
      <c r="D9" s="98">
        <v>27081</v>
      </c>
      <c r="E9" s="98">
        <v>4414.18</v>
      </c>
      <c r="F9" s="105">
        <v>3716</v>
      </c>
      <c r="G9" s="105">
        <v>18524.2</v>
      </c>
      <c r="H9" s="105">
        <v>4984.99</v>
      </c>
      <c r="I9" s="106">
        <v>2092</v>
      </c>
      <c r="J9" s="106">
        <v>7565.5</v>
      </c>
      <c r="K9" s="106">
        <v>3616.4</v>
      </c>
    </row>
    <row r="10" spans="1:11" ht="12.75" customHeight="1">
      <c r="A10" s="56" t="s">
        <v>110</v>
      </c>
      <c r="B10" s="56" t="s">
        <v>111</v>
      </c>
      <c r="C10" s="98">
        <v>3795</v>
      </c>
      <c r="D10" s="98">
        <v>17902.5</v>
      </c>
      <c r="E10" s="98">
        <v>4717.38</v>
      </c>
      <c r="F10" s="105">
        <v>2671</v>
      </c>
      <c r="G10" s="105">
        <v>13719.2</v>
      </c>
      <c r="H10" s="105">
        <v>5136.34</v>
      </c>
      <c r="I10" s="106">
        <v>911</v>
      </c>
      <c r="J10" s="106">
        <v>3438</v>
      </c>
      <c r="K10" s="106">
        <v>3773.92</v>
      </c>
    </row>
    <row r="11" spans="1:11" ht="12.75" customHeight="1">
      <c r="A11" s="56" t="s">
        <v>112</v>
      </c>
      <c r="B11" s="56" t="s">
        <v>113</v>
      </c>
      <c r="C11" s="98">
        <v>5700</v>
      </c>
      <c r="D11" s="98">
        <v>25348.2</v>
      </c>
      <c r="E11" s="98">
        <v>4447.0600000000004</v>
      </c>
      <c r="F11" s="105">
        <v>3519</v>
      </c>
      <c r="G11" s="105">
        <v>17476.7</v>
      </c>
      <c r="H11" s="105">
        <v>4966.3900000000003</v>
      </c>
      <c r="I11" s="106">
        <v>1864</v>
      </c>
      <c r="J11" s="106">
        <v>6897.7</v>
      </c>
      <c r="K11" s="106">
        <v>3700.51</v>
      </c>
    </row>
    <row r="12" spans="1:11" ht="12.75" customHeight="1">
      <c r="A12" s="56" t="s">
        <v>114</v>
      </c>
      <c r="B12" s="56" t="s">
        <v>115</v>
      </c>
      <c r="C12" s="98">
        <v>8339</v>
      </c>
      <c r="D12" s="98">
        <v>37388.5</v>
      </c>
      <c r="E12" s="98">
        <v>4483.57</v>
      </c>
      <c r="F12" s="105">
        <v>5263</v>
      </c>
      <c r="G12" s="105">
        <v>25849.599999999999</v>
      </c>
      <c r="H12" s="105">
        <v>4911.58</v>
      </c>
      <c r="I12" s="106">
        <v>2642</v>
      </c>
      <c r="J12" s="106">
        <v>10120.200000000001</v>
      </c>
      <c r="K12" s="106">
        <v>3830.52</v>
      </c>
    </row>
    <row r="13" spans="1:11" ht="11.25" customHeight="1">
      <c r="A13" s="162" t="s">
        <v>116</v>
      </c>
      <c r="B13" s="163"/>
      <c r="C13" s="98">
        <v>58168</v>
      </c>
      <c r="D13" s="98">
        <v>282655.40000000002</v>
      </c>
      <c r="E13" s="98">
        <v>4859.29</v>
      </c>
      <c r="F13" s="105">
        <v>38580</v>
      </c>
      <c r="G13" s="105">
        <v>207168.7</v>
      </c>
      <c r="H13" s="105">
        <v>5369.85</v>
      </c>
      <c r="I13" s="106">
        <v>16630</v>
      </c>
      <c r="J13" s="106">
        <v>63418.3</v>
      </c>
      <c r="K13" s="106">
        <v>3813.5</v>
      </c>
    </row>
    <row r="15" spans="1:11" ht="24" customHeight="1">
      <c r="A15" s="160" t="s">
        <v>94</v>
      </c>
      <c r="B15" s="160" t="s">
        <v>95</v>
      </c>
      <c r="C15" s="165" t="s">
        <v>120</v>
      </c>
      <c r="D15" s="166"/>
      <c r="E15" s="167"/>
      <c r="F15" s="165" t="s">
        <v>121</v>
      </c>
      <c r="G15" s="166"/>
      <c r="H15" s="167"/>
      <c r="I15" s="165" t="s">
        <v>122</v>
      </c>
      <c r="J15" s="166"/>
      <c r="K15" s="167"/>
    </row>
    <row r="16" spans="1:11" ht="12.75" customHeight="1">
      <c r="A16" s="164"/>
      <c r="B16" s="164"/>
      <c r="C16" s="160" t="s">
        <v>97</v>
      </c>
      <c r="D16" s="160" t="s">
        <v>98</v>
      </c>
      <c r="E16" s="160" t="s">
        <v>99</v>
      </c>
      <c r="F16" s="160" t="s">
        <v>97</v>
      </c>
      <c r="G16" s="160" t="s">
        <v>98</v>
      </c>
      <c r="H16" s="160" t="s">
        <v>99</v>
      </c>
      <c r="I16" s="160" t="s">
        <v>97</v>
      </c>
      <c r="J16" s="160" t="s">
        <v>98</v>
      </c>
      <c r="K16" s="160" t="s">
        <v>99</v>
      </c>
    </row>
    <row r="17" spans="1:13" ht="43.5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13" ht="11.25" customHeight="1">
      <c r="A18" s="56" t="s">
        <v>100</v>
      </c>
      <c r="B18" s="56" t="s">
        <v>101</v>
      </c>
      <c r="C18" s="107">
        <v>683</v>
      </c>
      <c r="D18" s="107">
        <v>2335.8000000000002</v>
      </c>
      <c r="E18" s="107">
        <v>3420</v>
      </c>
      <c r="F18" s="108">
        <v>372</v>
      </c>
      <c r="G18" s="108">
        <v>2602.9</v>
      </c>
      <c r="H18" s="108">
        <v>6997.05</v>
      </c>
      <c r="I18" s="109">
        <v>98</v>
      </c>
      <c r="J18" s="109">
        <v>231.4</v>
      </c>
      <c r="K18" s="109">
        <v>2361</v>
      </c>
    </row>
    <row r="19" spans="1:13" ht="11.25" customHeight="1">
      <c r="A19" s="56" t="s">
        <v>102</v>
      </c>
      <c r="B19" s="56" t="s">
        <v>103</v>
      </c>
      <c r="C19" s="107">
        <v>95</v>
      </c>
      <c r="D19" s="107">
        <v>281.10000000000002</v>
      </c>
      <c r="E19" s="107">
        <v>2958.81</v>
      </c>
      <c r="F19" s="108">
        <v>38</v>
      </c>
      <c r="G19" s="108">
        <v>189.1</v>
      </c>
      <c r="H19" s="108">
        <v>4975.57</v>
      </c>
      <c r="I19" s="109">
        <v>11</v>
      </c>
      <c r="J19" s="109">
        <v>25.9</v>
      </c>
      <c r="K19" s="109">
        <v>2361</v>
      </c>
    </row>
    <row r="20" spans="1:13" ht="11.25" customHeight="1">
      <c r="A20" s="56" t="s">
        <v>104</v>
      </c>
      <c r="B20" s="56" t="s">
        <v>105</v>
      </c>
      <c r="C20" s="107">
        <v>97</v>
      </c>
      <c r="D20" s="107">
        <v>278.89999999999998</v>
      </c>
      <c r="E20" s="107">
        <v>2875.32</v>
      </c>
      <c r="F20" s="108">
        <v>52</v>
      </c>
      <c r="G20" s="108">
        <v>217.5</v>
      </c>
      <c r="H20" s="108">
        <v>4182.12</v>
      </c>
      <c r="I20" s="109">
        <v>15</v>
      </c>
      <c r="J20" s="109">
        <v>35.4</v>
      </c>
      <c r="K20" s="109">
        <v>2361</v>
      </c>
    </row>
    <row r="21" spans="1:13" ht="11.25" customHeight="1">
      <c r="A21" s="56" t="s">
        <v>106</v>
      </c>
      <c r="B21" s="56" t="s">
        <v>107</v>
      </c>
      <c r="C21" s="107">
        <v>130</v>
      </c>
      <c r="D21" s="107">
        <v>341.1</v>
      </c>
      <c r="E21" s="107">
        <v>2624.03</v>
      </c>
      <c r="F21" s="108">
        <v>47</v>
      </c>
      <c r="G21" s="108">
        <v>209.4</v>
      </c>
      <c r="H21" s="108">
        <v>4454.88</v>
      </c>
      <c r="I21" s="109">
        <v>20</v>
      </c>
      <c r="J21" s="109">
        <v>47.2</v>
      </c>
      <c r="K21" s="109">
        <v>2361</v>
      </c>
    </row>
    <row r="22" spans="1:13" ht="11.25" customHeight="1">
      <c r="A22" s="56" t="s">
        <v>108</v>
      </c>
      <c r="B22" s="56" t="s">
        <v>109</v>
      </c>
      <c r="C22" s="107">
        <v>224</v>
      </c>
      <c r="D22" s="107">
        <v>569.70000000000005</v>
      </c>
      <c r="E22" s="107">
        <v>2543.08</v>
      </c>
      <c r="F22" s="108">
        <v>80</v>
      </c>
      <c r="G22" s="108">
        <v>367.3</v>
      </c>
      <c r="H22" s="108">
        <v>4591.5</v>
      </c>
      <c r="I22" s="109">
        <v>23</v>
      </c>
      <c r="J22" s="109">
        <v>54.3</v>
      </c>
      <c r="K22" s="109">
        <v>2361</v>
      </c>
    </row>
    <row r="23" spans="1:13" ht="11.25" customHeight="1">
      <c r="A23" s="56" t="s">
        <v>110</v>
      </c>
      <c r="B23" s="56" t="s">
        <v>111</v>
      </c>
      <c r="C23" s="107">
        <v>149</v>
      </c>
      <c r="D23" s="107">
        <v>414.7</v>
      </c>
      <c r="E23" s="107">
        <v>2783.14</v>
      </c>
      <c r="F23" s="108">
        <v>59</v>
      </c>
      <c r="G23" s="108">
        <v>239.7</v>
      </c>
      <c r="H23" s="108">
        <v>4062.06</v>
      </c>
      <c r="I23" s="109">
        <v>4</v>
      </c>
      <c r="J23" s="109">
        <v>9.4</v>
      </c>
      <c r="K23" s="109">
        <v>2361</v>
      </c>
    </row>
    <row r="24" spans="1:13" ht="11.25" customHeight="1">
      <c r="A24" s="56" t="s">
        <v>112</v>
      </c>
      <c r="B24" s="56" t="s">
        <v>113</v>
      </c>
      <c r="C24" s="107">
        <v>212</v>
      </c>
      <c r="D24" s="107">
        <v>590.6</v>
      </c>
      <c r="E24" s="107">
        <v>2785.89</v>
      </c>
      <c r="F24" s="108">
        <v>84</v>
      </c>
      <c r="G24" s="108">
        <v>333.6</v>
      </c>
      <c r="H24" s="108">
        <v>3971.07</v>
      </c>
      <c r="I24" s="109">
        <v>21</v>
      </c>
      <c r="J24" s="109">
        <v>49.6</v>
      </c>
      <c r="K24" s="109">
        <v>2361</v>
      </c>
    </row>
    <row r="25" spans="1:13" ht="11.25" customHeight="1">
      <c r="A25" s="56" t="s">
        <v>114</v>
      </c>
      <c r="B25" s="56" t="s">
        <v>115</v>
      </c>
      <c r="C25" s="107">
        <v>319</v>
      </c>
      <c r="D25" s="107">
        <v>875.6</v>
      </c>
      <c r="E25" s="107">
        <v>2744.7</v>
      </c>
      <c r="F25" s="108">
        <v>81</v>
      </c>
      <c r="G25" s="108">
        <v>406.1</v>
      </c>
      <c r="H25" s="108">
        <v>5013.13</v>
      </c>
      <c r="I25" s="109">
        <v>33</v>
      </c>
      <c r="J25" s="109">
        <v>80.5</v>
      </c>
      <c r="K25" s="109">
        <v>2439.6999999999998</v>
      </c>
    </row>
    <row r="26" spans="1:13" ht="11.25" customHeight="1">
      <c r="A26" s="162" t="s">
        <v>116</v>
      </c>
      <c r="B26" s="163"/>
      <c r="C26" s="107">
        <v>1909</v>
      </c>
      <c r="D26" s="107">
        <v>5687.5</v>
      </c>
      <c r="E26" s="107">
        <v>2979.3</v>
      </c>
      <c r="F26" s="108">
        <v>813</v>
      </c>
      <c r="G26" s="108">
        <v>4565.6000000000004</v>
      </c>
      <c r="H26" s="108">
        <v>5615.55</v>
      </c>
      <c r="I26" s="109">
        <v>225</v>
      </c>
      <c r="J26" s="109">
        <v>533.70000000000005</v>
      </c>
      <c r="K26" s="109">
        <v>2372.54</v>
      </c>
    </row>
    <row r="28" spans="1:13" ht="21" customHeight="1">
      <c r="A28" s="160" t="s">
        <v>94</v>
      </c>
      <c r="B28" s="160" t="s">
        <v>95</v>
      </c>
      <c r="C28" s="165" t="s">
        <v>123</v>
      </c>
      <c r="D28" s="166"/>
      <c r="E28" s="167"/>
      <c r="F28" s="53"/>
      <c r="G28" s="53"/>
      <c r="H28" s="53"/>
      <c r="I28" s="45"/>
      <c r="J28" s="58"/>
      <c r="K28" s="46"/>
      <c r="L28" s="47"/>
      <c r="M28" s="47"/>
    </row>
    <row r="29" spans="1:13" ht="11.25" customHeight="1">
      <c r="A29" s="164"/>
      <c r="B29" s="164"/>
      <c r="C29" s="160" t="s">
        <v>97</v>
      </c>
      <c r="D29" s="160" t="s">
        <v>98</v>
      </c>
      <c r="E29" s="160" t="s">
        <v>99</v>
      </c>
      <c r="I29" s="45"/>
      <c r="J29" s="58"/>
      <c r="K29" s="46"/>
      <c r="L29" s="47"/>
      <c r="M29" s="47"/>
    </row>
    <row r="30" spans="1:13" ht="41.25" customHeight="1">
      <c r="A30" s="161"/>
      <c r="B30" s="161"/>
      <c r="C30" s="161"/>
      <c r="D30" s="161"/>
      <c r="E30" s="161"/>
      <c r="I30" s="45"/>
      <c r="J30" s="58"/>
      <c r="K30" s="46"/>
      <c r="L30" s="59"/>
      <c r="M30" s="47"/>
    </row>
    <row r="31" spans="1:13" ht="11.25" customHeight="1">
      <c r="A31" s="56" t="s">
        <v>100</v>
      </c>
      <c r="B31" s="56" t="s">
        <v>101</v>
      </c>
      <c r="C31" s="110">
        <v>9</v>
      </c>
      <c r="D31" s="110">
        <v>1143.5999999999999</v>
      </c>
      <c r="E31" s="110">
        <v>127068.24</v>
      </c>
      <c r="I31" s="45"/>
      <c r="J31" s="58"/>
      <c r="K31" s="46"/>
      <c r="L31" s="59"/>
      <c r="M31" s="47"/>
    </row>
    <row r="32" spans="1:13" ht="11.25" customHeight="1">
      <c r="A32" s="56" t="s">
        <v>102</v>
      </c>
      <c r="B32" s="56" t="s">
        <v>103</v>
      </c>
      <c r="C32" s="110">
        <v>0</v>
      </c>
      <c r="D32" s="110">
        <v>0</v>
      </c>
      <c r="E32" s="110">
        <v>0</v>
      </c>
      <c r="I32" s="45"/>
      <c r="J32" s="58"/>
      <c r="K32" s="46"/>
      <c r="L32" s="59"/>
      <c r="M32" s="47"/>
    </row>
    <row r="33" spans="1:13" ht="11.25" customHeight="1">
      <c r="A33" s="56" t="s">
        <v>104</v>
      </c>
      <c r="B33" s="56" t="s">
        <v>105</v>
      </c>
      <c r="C33" s="110">
        <v>0</v>
      </c>
      <c r="D33" s="110">
        <v>0</v>
      </c>
      <c r="E33" s="110">
        <v>0</v>
      </c>
      <c r="I33" s="45"/>
      <c r="J33" s="58"/>
      <c r="K33" s="46"/>
      <c r="L33" s="59"/>
      <c r="M33" s="47"/>
    </row>
    <row r="34" spans="1:13" ht="11.25" customHeight="1">
      <c r="A34" s="56" t="s">
        <v>106</v>
      </c>
      <c r="B34" s="56" t="s">
        <v>107</v>
      </c>
      <c r="C34" s="110">
        <v>0</v>
      </c>
      <c r="D34" s="110">
        <v>0</v>
      </c>
      <c r="E34" s="110">
        <v>0</v>
      </c>
      <c r="I34" s="45"/>
      <c r="J34" s="58"/>
      <c r="K34" s="46"/>
      <c r="L34" s="59"/>
      <c r="M34" s="47"/>
    </row>
    <row r="35" spans="1:13" ht="11.25" customHeight="1">
      <c r="A35" s="56" t="s">
        <v>108</v>
      </c>
      <c r="B35" s="56" t="s">
        <v>109</v>
      </c>
      <c r="C35" s="110">
        <v>0</v>
      </c>
      <c r="D35" s="110">
        <v>0</v>
      </c>
      <c r="E35" s="110">
        <v>0</v>
      </c>
      <c r="I35" s="45"/>
      <c r="J35" s="58"/>
      <c r="K35" s="46"/>
      <c r="L35" s="59"/>
      <c r="M35" s="47"/>
    </row>
    <row r="36" spans="1:13" ht="11.25" customHeight="1">
      <c r="A36" s="56" t="s">
        <v>110</v>
      </c>
      <c r="B36" s="56" t="s">
        <v>111</v>
      </c>
      <c r="C36" s="110">
        <v>1</v>
      </c>
      <c r="D36" s="110">
        <v>81.5</v>
      </c>
      <c r="E36" s="110">
        <v>81473.52</v>
      </c>
      <c r="I36" s="45"/>
      <c r="J36" s="58"/>
      <c r="K36" s="46"/>
      <c r="L36" s="59"/>
      <c r="M36" s="47"/>
    </row>
    <row r="37" spans="1:13" ht="11.25" customHeight="1">
      <c r="A37" s="56" t="s">
        <v>112</v>
      </c>
      <c r="B37" s="56" t="s">
        <v>113</v>
      </c>
      <c r="C37" s="110">
        <v>0</v>
      </c>
      <c r="D37" s="110">
        <v>0</v>
      </c>
      <c r="E37" s="110">
        <v>0</v>
      </c>
      <c r="I37" s="45"/>
      <c r="J37" s="58"/>
      <c r="K37" s="46"/>
      <c r="L37" s="59"/>
      <c r="M37" s="47"/>
    </row>
    <row r="38" spans="1:13" ht="11.25" customHeight="1">
      <c r="A38" s="56" t="s">
        <v>114</v>
      </c>
      <c r="B38" s="56" t="s">
        <v>115</v>
      </c>
      <c r="C38" s="110">
        <v>1</v>
      </c>
      <c r="D38" s="110">
        <v>56.5</v>
      </c>
      <c r="E38" s="110">
        <v>56501.760000000002</v>
      </c>
      <c r="I38" s="45"/>
      <c r="J38" s="58"/>
      <c r="K38" s="46"/>
      <c r="L38" s="59"/>
      <c r="M38" s="47"/>
    </row>
    <row r="39" spans="1:13" ht="11.25" customHeight="1">
      <c r="A39" s="162" t="s">
        <v>116</v>
      </c>
      <c r="B39" s="163"/>
      <c r="C39" s="110">
        <v>11</v>
      </c>
      <c r="D39" s="110">
        <v>1281.5999999999999</v>
      </c>
      <c r="E39" s="110">
        <v>116508.13</v>
      </c>
    </row>
  </sheetData>
  <mergeCells count="38">
    <mergeCell ref="I2:K2"/>
    <mergeCell ref="C3:C4"/>
    <mergeCell ref="D3:D4"/>
    <mergeCell ref="E3:E4"/>
    <mergeCell ref="F3:F4"/>
    <mergeCell ref="A13:B13"/>
    <mergeCell ref="A1:F1"/>
    <mergeCell ref="A2:A4"/>
    <mergeCell ref="B2:B4"/>
    <mergeCell ref="C2:E2"/>
    <mergeCell ref="F2:H2"/>
    <mergeCell ref="G3:G4"/>
    <mergeCell ref="H3:H4"/>
    <mergeCell ref="I3:I4"/>
    <mergeCell ref="J3:J4"/>
    <mergeCell ref="K3:K4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E29:E30"/>
    <mergeCell ref="A39:B39"/>
    <mergeCell ref="H16:H17"/>
    <mergeCell ref="I16:I17"/>
    <mergeCell ref="J16:J17"/>
    <mergeCell ref="G16:G17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P13" sqref="P13"/>
    </sheetView>
  </sheetViews>
  <sheetFormatPr defaultRowHeight="12.75"/>
  <cols>
    <col min="1" max="1" width="4" style="61" customWidth="1"/>
    <col min="2" max="2" width="33" style="61" customWidth="1"/>
    <col min="3" max="3" width="11" style="61" customWidth="1"/>
    <col min="4" max="4" width="14.1640625" style="61" customWidth="1"/>
    <col min="5" max="5" width="10.33203125" style="61" customWidth="1"/>
    <col min="6" max="6" width="11" style="61" customWidth="1"/>
    <col min="7" max="7" width="14.1640625" style="61" customWidth="1"/>
    <col min="8" max="8" width="10.33203125" style="61" customWidth="1"/>
    <col min="9" max="9" width="11" style="61" customWidth="1"/>
    <col min="10" max="10" width="14.1640625" style="61" customWidth="1"/>
    <col min="11" max="11" width="10.33203125" style="61" customWidth="1"/>
    <col min="12" max="12" width="9.33203125" style="61" hidden="1" customWidth="1"/>
    <col min="13" max="13" width="9.33203125" style="62" hidden="1" customWidth="1"/>
    <col min="14" max="14" width="9.33203125" style="61" hidden="1" customWidth="1"/>
    <col min="15" max="15" width="9.33203125" style="62" hidden="1" customWidth="1"/>
    <col min="16" max="16" width="9.33203125" style="61"/>
    <col min="17" max="17" width="13.1640625" style="61" customWidth="1"/>
    <col min="18" max="16384" width="9.33203125" style="61"/>
  </cols>
  <sheetData>
    <row r="1" spans="1:11">
      <c r="A1" s="168" t="s">
        <v>134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3.25" customHeight="1">
      <c r="A2" s="160" t="s">
        <v>94</v>
      </c>
      <c r="B2" s="160" t="s">
        <v>95</v>
      </c>
      <c r="C2" s="165" t="s">
        <v>96</v>
      </c>
      <c r="D2" s="166"/>
      <c r="E2" s="166"/>
      <c r="F2" s="165" t="s">
        <v>125</v>
      </c>
      <c r="G2" s="166"/>
      <c r="H2" s="167"/>
      <c r="I2" s="165" t="s">
        <v>126</v>
      </c>
      <c r="J2" s="166"/>
      <c r="K2" s="167"/>
    </row>
    <row r="3" spans="1:11" ht="28.5" customHeight="1">
      <c r="A3" s="164"/>
      <c r="B3" s="164"/>
      <c r="C3" s="160" t="s">
        <v>97</v>
      </c>
      <c r="D3" s="160" t="s">
        <v>98</v>
      </c>
      <c r="E3" s="160" t="s">
        <v>99</v>
      </c>
      <c r="F3" s="160" t="s">
        <v>97</v>
      </c>
      <c r="G3" s="160" t="s">
        <v>98</v>
      </c>
      <c r="H3" s="160" t="s">
        <v>99</v>
      </c>
      <c r="I3" s="160" t="s">
        <v>97</v>
      </c>
      <c r="J3" s="160" t="s">
        <v>98</v>
      </c>
      <c r="K3" s="160" t="s">
        <v>99</v>
      </c>
    </row>
    <row r="4" spans="1:11" ht="21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>
      <c r="A5" s="56" t="s">
        <v>100</v>
      </c>
      <c r="B5" s="56" t="s">
        <v>101</v>
      </c>
      <c r="C5" s="98">
        <v>24282</v>
      </c>
      <c r="D5" s="98">
        <v>131033.9</v>
      </c>
      <c r="E5" s="98">
        <v>5396.34</v>
      </c>
      <c r="F5" s="111">
        <v>90</v>
      </c>
      <c r="G5" s="111">
        <v>130</v>
      </c>
      <c r="H5" s="111">
        <v>1444.21</v>
      </c>
      <c r="I5" s="112">
        <v>2256</v>
      </c>
      <c r="J5" s="112">
        <v>5326.4</v>
      </c>
      <c r="K5" s="112">
        <v>2361</v>
      </c>
    </row>
    <row r="6" spans="1:11">
      <c r="A6" s="56" t="s">
        <v>102</v>
      </c>
      <c r="B6" s="56" t="s">
        <v>103</v>
      </c>
      <c r="C6" s="98">
        <v>2552</v>
      </c>
      <c r="D6" s="98">
        <v>11770.4</v>
      </c>
      <c r="E6" s="98">
        <v>4612.22</v>
      </c>
      <c r="F6" s="111">
        <v>14</v>
      </c>
      <c r="G6" s="111">
        <v>22.5</v>
      </c>
      <c r="H6" s="111">
        <v>1610.18</v>
      </c>
      <c r="I6" s="112">
        <v>247</v>
      </c>
      <c r="J6" s="112">
        <v>583.20000000000005</v>
      </c>
      <c r="K6" s="112">
        <v>2361</v>
      </c>
    </row>
    <row r="7" spans="1:11">
      <c r="A7" s="56" t="s">
        <v>104</v>
      </c>
      <c r="B7" s="56" t="s">
        <v>105</v>
      </c>
      <c r="C7" s="98">
        <v>3547</v>
      </c>
      <c r="D7" s="98">
        <v>15880.3</v>
      </c>
      <c r="E7" s="98">
        <v>4477.1099999999997</v>
      </c>
      <c r="F7" s="111">
        <v>6</v>
      </c>
      <c r="G7" s="111">
        <v>8.1999999999999993</v>
      </c>
      <c r="H7" s="111">
        <v>1372.03</v>
      </c>
      <c r="I7" s="112">
        <v>489</v>
      </c>
      <c r="J7" s="112">
        <v>1154.5</v>
      </c>
      <c r="K7" s="112">
        <v>2361</v>
      </c>
    </row>
    <row r="8" spans="1:11">
      <c r="A8" s="56" t="s">
        <v>106</v>
      </c>
      <c r="B8" s="56" t="s">
        <v>107</v>
      </c>
      <c r="C8" s="98">
        <v>3818</v>
      </c>
      <c r="D8" s="98">
        <v>16250.6</v>
      </c>
      <c r="E8" s="98">
        <v>4256.3100000000004</v>
      </c>
      <c r="F8" s="111">
        <v>20</v>
      </c>
      <c r="G8" s="111">
        <v>29.7</v>
      </c>
      <c r="H8" s="111">
        <v>1484.64</v>
      </c>
      <c r="I8" s="112">
        <v>477</v>
      </c>
      <c r="J8" s="112">
        <v>1126.2</v>
      </c>
      <c r="K8" s="112">
        <v>2361</v>
      </c>
    </row>
    <row r="9" spans="1:11">
      <c r="A9" s="56" t="s">
        <v>108</v>
      </c>
      <c r="B9" s="56" t="s">
        <v>109</v>
      </c>
      <c r="C9" s="98">
        <v>6135</v>
      </c>
      <c r="D9" s="98">
        <v>27081</v>
      </c>
      <c r="E9" s="98">
        <v>4414.18</v>
      </c>
      <c r="F9" s="111">
        <v>46</v>
      </c>
      <c r="G9" s="111">
        <v>62.4</v>
      </c>
      <c r="H9" s="111">
        <v>1355.96</v>
      </c>
      <c r="I9" s="112">
        <v>764</v>
      </c>
      <c r="J9" s="112">
        <v>1803.8</v>
      </c>
      <c r="K9" s="112">
        <v>2361</v>
      </c>
    </row>
    <row r="10" spans="1:11">
      <c r="A10" s="56" t="s">
        <v>110</v>
      </c>
      <c r="B10" s="56" t="s">
        <v>111</v>
      </c>
      <c r="C10" s="98">
        <v>3795</v>
      </c>
      <c r="D10" s="98">
        <v>17902.5</v>
      </c>
      <c r="E10" s="98">
        <v>4717.38</v>
      </c>
      <c r="F10" s="111">
        <v>20</v>
      </c>
      <c r="G10" s="111">
        <v>29.1</v>
      </c>
      <c r="H10" s="111">
        <v>1453.06</v>
      </c>
      <c r="I10" s="112">
        <v>431</v>
      </c>
      <c r="J10" s="112">
        <v>1017.6</v>
      </c>
      <c r="K10" s="112">
        <v>2361</v>
      </c>
    </row>
    <row r="11" spans="1:11">
      <c r="A11" s="56" t="s">
        <v>112</v>
      </c>
      <c r="B11" s="56" t="s">
        <v>113</v>
      </c>
      <c r="C11" s="98">
        <v>5700</v>
      </c>
      <c r="D11" s="98">
        <v>25348.2</v>
      </c>
      <c r="E11" s="98">
        <v>4447.0600000000004</v>
      </c>
      <c r="F11" s="111">
        <v>28</v>
      </c>
      <c r="G11" s="111">
        <v>40.5</v>
      </c>
      <c r="H11" s="111">
        <v>1446.62</v>
      </c>
      <c r="I11" s="112">
        <v>761</v>
      </c>
      <c r="J11" s="112">
        <v>1796.7</v>
      </c>
      <c r="K11" s="112">
        <v>2361</v>
      </c>
    </row>
    <row r="12" spans="1:11">
      <c r="A12" s="56" t="s">
        <v>114</v>
      </c>
      <c r="B12" s="56" t="s">
        <v>115</v>
      </c>
      <c r="C12" s="98">
        <v>8339</v>
      </c>
      <c r="D12" s="98">
        <v>37388.5</v>
      </c>
      <c r="E12" s="98">
        <v>4483.57</v>
      </c>
      <c r="F12" s="111">
        <v>28</v>
      </c>
      <c r="G12" s="111">
        <v>40.6</v>
      </c>
      <c r="H12" s="111">
        <v>1448.66</v>
      </c>
      <c r="I12" s="112">
        <v>1279</v>
      </c>
      <c r="J12" s="112">
        <v>3019.7</v>
      </c>
      <c r="K12" s="112">
        <v>2361</v>
      </c>
    </row>
    <row r="13" spans="1:11">
      <c r="A13" s="162" t="s">
        <v>116</v>
      </c>
      <c r="B13" s="163"/>
      <c r="C13" s="98">
        <v>58168</v>
      </c>
      <c r="D13" s="98">
        <v>282655.40000000002</v>
      </c>
      <c r="E13" s="98">
        <v>4859.29</v>
      </c>
      <c r="F13" s="111">
        <v>252</v>
      </c>
      <c r="G13" s="111">
        <v>363</v>
      </c>
      <c r="H13" s="111">
        <v>1440.28</v>
      </c>
      <c r="I13" s="112">
        <v>6704</v>
      </c>
      <c r="J13" s="112">
        <v>15828.1</v>
      </c>
      <c r="K13" s="112">
        <v>2361</v>
      </c>
    </row>
    <row r="14" spans="1:1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22.5" customHeight="1">
      <c r="A15" s="160" t="s">
        <v>94</v>
      </c>
      <c r="B15" s="160" t="s">
        <v>95</v>
      </c>
      <c r="C15" s="165" t="s">
        <v>127</v>
      </c>
      <c r="D15" s="166"/>
      <c r="E15" s="167"/>
      <c r="F15" s="165" t="s">
        <v>135</v>
      </c>
      <c r="G15" s="166"/>
      <c r="H15" s="167"/>
      <c r="I15" s="165" t="s">
        <v>87</v>
      </c>
      <c r="J15" s="166"/>
      <c r="K15" s="167"/>
    </row>
    <row r="16" spans="1:11" ht="12.75" customHeight="1">
      <c r="A16" s="164"/>
      <c r="B16" s="164"/>
      <c r="C16" s="160" t="s">
        <v>97</v>
      </c>
      <c r="D16" s="160" t="s">
        <v>98</v>
      </c>
      <c r="E16" s="160" t="s">
        <v>99</v>
      </c>
      <c r="F16" s="160" t="s">
        <v>97</v>
      </c>
      <c r="G16" s="160" t="s">
        <v>98</v>
      </c>
      <c r="H16" s="160" t="s">
        <v>99</v>
      </c>
      <c r="I16" s="160" t="s">
        <v>97</v>
      </c>
      <c r="J16" s="160" t="s">
        <v>98</v>
      </c>
      <c r="K16" s="160" t="s">
        <v>99</v>
      </c>
    </row>
    <row r="17" spans="1:11" ht="39.75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11">
      <c r="A18" s="56" t="s">
        <v>100</v>
      </c>
      <c r="B18" s="56" t="s">
        <v>101</v>
      </c>
      <c r="C18" s="113">
        <v>21936</v>
      </c>
      <c r="D18" s="113">
        <v>125577.5</v>
      </c>
      <c r="E18" s="113">
        <v>5724.72</v>
      </c>
      <c r="F18" s="114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</row>
    <row r="19" spans="1:11">
      <c r="A19" s="56" t="s">
        <v>102</v>
      </c>
      <c r="B19" s="56" t="s">
        <v>103</v>
      </c>
      <c r="C19" s="113">
        <v>2291</v>
      </c>
      <c r="D19" s="113">
        <v>11164.7</v>
      </c>
      <c r="E19" s="113">
        <v>4873.2700000000004</v>
      </c>
      <c r="F19" s="114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</row>
    <row r="20" spans="1:11">
      <c r="A20" s="56" t="s">
        <v>104</v>
      </c>
      <c r="B20" s="56" t="s">
        <v>105</v>
      </c>
      <c r="C20" s="113">
        <v>3052</v>
      </c>
      <c r="D20" s="113">
        <v>14717.6</v>
      </c>
      <c r="E20" s="113">
        <v>4822.26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</row>
    <row r="21" spans="1:11">
      <c r="A21" s="56" t="s">
        <v>106</v>
      </c>
      <c r="B21" s="56" t="s">
        <v>107</v>
      </c>
      <c r="C21" s="113">
        <v>3321</v>
      </c>
      <c r="D21" s="113">
        <v>15094.7</v>
      </c>
      <c r="E21" s="113">
        <v>4545.2299999999996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</row>
    <row r="22" spans="1:11">
      <c r="A22" s="56" t="s">
        <v>108</v>
      </c>
      <c r="B22" s="56" t="s">
        <v>109</v>
      </c>
      <c r="C22" s="113">
        <v>5325</v>
      </c>
      <c r="D22" s="113">
        <v>25214.799999999999</v>
      </c>
      <c r="E22" s="113">
        <v>4735.18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</row>
    <row r="23" spans="1:11">
      <c r="A23" s="56" t="s">
        <v>110</v>
      </c>
      <c r="B23" s="56" t="s">
        <v>111</v>
      </c>
      <c r="C23" s="113">
        <v>3344</v>
      </c>
      <c r="D23" s="113">
        <v>16855.8</v>
      </c>
      <c r="E23" s="113">
        <v>5040.6099999999997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</row>
    <row r="24" spans="1:11">
      <c r="A24" s="56" t="s">
        <v>112</v>
      </c>
      <c r="B24" s="56" t="s">
        <v>113</v>
      </c>
      <c r="C24" s="113">
        <v>4911</v>
      </c>
      <c r="D24" s="113">
        <v>23511</v>
      </c>
      <c r="E24" s="113">
        <v>4787.41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</row>
    <row r="25" spans="1:11">
      <c r="A25" s="56" t="s">
        <v>114</v>
      </c>
      <c r="B25" s="56" t="s">
        <v>115</v>
      </c>
      <c r="C25" s="113">
        <v>7032</v>
      </c>
      <c r="D25" s="113">
        <v>34328.199999999997</v>
      </c>
      <c r="E25" s="113">
        <v>4881.72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</row>
    <row r="26" spans="1:11">
      <c r="A26" s="162" t="s">
        <v>116</v>
      </c>
      <c r="B26" s="163"/>
      <c r="C26" s="113">
        <v>51212</v>
      </c>
      <c r="D26" s="113">
        <v>266464.3</v>
      </c>
      <c r="E26" s="113">
        <v>5203.16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</row>
    <row r="27" spans="1:1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</sheetData>
  <mergeCells count="31"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5pf_titul</vt:lpstr>
      <vt:lpstr>5pf</vt:lpstr>
      <vt:lpstr>Додаток 1</vt:lpstr>
      <vt:lpstr>Додаток 2</vt:lpstr>
      <vt:lpstr>Додаток 3</vt:lpstr>
      <vt:lpstr>5pf_titul (раб)</vt:lpstr>
      <vt:lpstr>5pf (раб)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Тетяна</dc:creator>
  <cp:lastModifiedBy>User</cp:lastModifiedBy>
  <cp:lastPrinted>2016-10-18T14:19:06Z</cp:lastPrinted>
  <dcterms:created xsi:type="dcterms:W3CDTF">2025-04-02T07:31:32Z</dcterms:created>
  <dcterms:modified xsi:type="dcterms:W3CDTF">2025-04-03T06:10:24Z</dcterms:modified>
</cp:coreProperties>
</file>