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calcPr calcId="125725"/>
</workbook>
</file>

<file path=xl/calcChain.xml><?xml version="1.0" encoding="utf-8"?>
<calcChain xmlns="http://schemas.openxmlformats.org/spreadsheetml/2006/main">
  <c r="F11" i="3"/>
  <c r="G11" s="1"/>
  <c r="C11"/>
  <c r="F10"/>
  <c r="G10" s="1"/>
  <c r="C10"/>
  <c r="F9"/>
  <c r="G9" s="1"/>
  <c r="C9"/>
  <c r="F6"/>
  <c r="C6"/>
  <c r="F5"/>
  <c r="G5" s="1"/>
  <c r="C5"/>
  <c r="F4"/>
  <c r="G4" s="1"/>
  <c r="C4"/>
  <c r="G6" l="1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<sst xmlns="http://schemas.openxmlformats.org/spreadsheetml/2006/main" count="392" uniqueCount="141">
  <si>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</si>
  <si>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</si>
  <si>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</si>
  <si>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01.07.2026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</si>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</sst>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8" formatCode="0.0"/>
  </numFmts>
  <fonts count="23">
    <font>
      <sz val="10"/>
      <name val="Arial Cyr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8" fontId="22" fillId="0" borderId="25" xfId="0" applyNumberFormat="1" applyFont="1" applyFill="1" applyBorder="1" applyAlignment="1">
      <alignment horizontal="right" wrapText="1"/>
    </xf>
    <xf numFmtId="2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68" fontId="22" fillId="0" borderId="24" xfId="0" applyNumberFormat="1" applyFont="1" applyFill="1" applyBorder="1" applyAlignment="1">
      <alignment horizontal="right" wrapText="1"/>
    </xf>
    <xf numFmtId="2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8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8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abSelected="1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5" ht="18.75" customHeight="1">
      <c r="A3" s="1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 ht="17.25" customHeight="1">
      <c r="A4" s="1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17.25" customHeight="1">
      <c r="A5" s="1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8" spans="1:15" ht="25.5" customHeight="1">
      <c r="B8" s="4" t="s">
        <v>4</v>
      </c>
      <c r="C8" s="6"/>
      <c r="D8" s="6"/>
      <c r="E8" s="6"/>
      <c r="F8" s="6"/>
      <c r="G8" s="6"/>
      <c r="H8" s="5"/>
      <c r="I8" s="7" t="s">
        <v>5</v>
      </c>
      <c r="L8" s="8" t="s">
        <v>6</v>
      </c>
      <c r="M8" s="8"/>
      <c r="N8" s="8"/>
    </row>
    <row r="9" spans="1:15" ht="84.75" customHeight="1">
      <c r="B9" s="9" t="s">
        <v>7</v>
      </c>
      <c r="C9" s="11"/>
      <c r="D9" s="11"/>
      <c r="E9" s="11"/>
      <c r="F9" s="11"/>
      <c r="G9" s="11"/>
      <c r="H9" s="10"/>
      <c r="I9" s="7" t="s">
        <v>8</v>
      </c>
      <c r="L9" s="8"/>
      <c r="M9" s="8"/>
      <c r="N9" s="8"/>
    </row>
    <row r="10" spans="1:15" ht="86.25" customHeight="1">
      <c r="B10" s="9" t="s">
        <v>9</v>
      </c>
      <c r="C10" s="11"/>
      <c r="D10" s="11"/>
      <c r="E10" s="11"/>
      <c r="F10" s="11"/>
      <c r="G10" s="11"/>
      <c r="H10" s="10"/>
      <c r="I10" s="7" t="s">
        <v>10</v>
      </c>
      <c r="L10" s="8" t="s">
        <v>11</v>
      </c>
      <c r="M10" s="8"/>
      <c r="N10" s="8"/>
    </row>
    <row r="11" spans="1:15" ht="63" customHeight="1">
      <c r="B11" s="9" t="s">
        <v>12</v>
      </c>
      <c r="C11" s="11"/>
      <c r="D11" s="11"/>
      <c r="E11" s="11"/>
      <c r="F11" s="11"/>
      <c r="G11" s="11"/>
      <c r="H11" s="10"/>
      <c r="I11" s="7" t="s">
        <v>13</v>
      </c>
    </row>
    <row r="15" spans="1:15" ht="21.95" customHeight="1">
      <c r="B15" s="12" t="s">
        <v>14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</row>
    <row r="16" spans="1:15" ht="21.95" customHeight="1">
      <c r="B16" s="1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</row>
    <row r="17" spans="2:14" ht="21.95" customHeight="1">
      <c r="B17" s="12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</row>
    <row r="18" spans="2:14" ht="21.95" customHeight="1">
      <c r="B18" s="12" t="s">
        <v>15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</row>
    <row r="19" spans="2:14" ht="21.95" customHeight="1">
      <c r="B19" s="1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</row>
    <row r="20" spans="2:14" ht="21.95" customHeight="1">
      <c r="B20" s="12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</row>
    <row r="21" spans="2:14" ht="21.95" customHeight="1">
      <c r="B21" s="16" t="s">
        <v>16</v>
      </c>
      <c r="C21" s="17"/>
      <c r="D21" s="4" t="s">
        <v>17</v>
      </c>
      <c r="E21" s="6"/>
      <c r="F21" s="6"/>
      <c r="G21" s="6"/>
      <c r="H21" s="6"/>
      <c r="I21" s="6"/>
      <c r="J21" s="6"/>
      <c r="K21" s="6"/>
      <c r="L21" s="6"/>
      <c r="M21" s="6"/>
      <c r="N21" s="5"/>
    </row>
    <row r="22" spans="2:14" ht="35.1" customHeight="1">
      <c r="B22" s="20"/>
      <c r="C22" s="21"/>
      <c r="D22" s="24" t="s">
        <v>18</v>
      </c>
      <c r="E22" s="24" t="s">
        <v>19</v>
      </c>
      <c r="F22" s="24" t="s">
        <v>20</v>
      </c>
      <c r="G22" s="24" t="s">
        <v>21</v>
      </c>
      <c r="H22" s="23" t="s">
        <v>22</v>
      </c>
      <c r="I22" s="27"/>
      <c r="J22" s="23" t="s">
        <v>23</v>
      </c>
      <c r="K22" s="26"/>
      <c r="L22" s="27"/>
      <c r="M22" s="32"/>
      <c r="N22" s="34" t="s">
        <v>24</v>
      </c>
    </row>
    <row r="23" spans="2:14" ht="35.1" customHeight="1">
      <c r="B23" s="18"/>
      <c r="C23" s="19"/>
      <c r="D23" s="25"/>
      <c r="E23" s="25"/>
      <c r="F23" s="25"/>
      <c r="G23" s="25"/>
      <c r="H23" s="28"/>
      <c r="I23" s="29"/>
      <c r="J23" s="28"/>
      <c r="K23" s="30"/>
      <c r="L23" s="29"/>
      <c r="M23" s="33"/>
      <c r="N23" s="35"/>
    </row>
    <row r="24" spans="2:14" ht="21.95" customHeight="1">
      <c r="B24" s="4">
        <v>1</v>
      </c>
      <c r="C24" s="5"/>
      <c r="D24" s="3">
        <v>2</v>
      </c>
      <c r="E24" s="3">
        <v>3</v>
      </c>
      <c r="F24" s="3">
        <v>4</v>
      </c>
      <c r="G24" s="3">
        <v>5</v>
      </c>
      <c r="H24" s="4">
        <v>6</v>
      </c>
      <c r="I24" s="5"/>
      <c r="J24" s="4">
        <v>7</v>
      </c>
      <c r="K24" s="6"/>
      <c r="L24" s="5"/>
      <c r="M24" s="3">
        <v>8</v>
      </c>
      <c r="N24" s="3">
        <v>9</v>
      </c>
    </row>
    <row r="25" spans="2:14" ht="21.95" customHeight="1">
      <c r="B25" s="15" t="s">
        <v>25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</sheetData>
  <mergeCells count="30">
    <mergeCell ref="B25:N25"/>
    <mergeCell ref="J22:L23"/>
    <mergeCell ref="M22:M23"/>
    <mergeCell ref="N22:N23"/>
    <mergeCell ref="B24:C24"/>
    <mergeCell ref="H24:I24"/>
    <mergeCell ref="J24:L24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10:H10"/>
    <mergeCell ref="L10:N10"/>
    <mergeCell ref="B11:H11"/>
    <mergeCell ref="B15:N15"/>
    <mergeCell ref="B16:N16"/>
    <mergeCell ref="B17:N17"/>
    <mergeCell ref="B2:N2"/>
    <mergeCell ref="B3:N3"/>
    <mergeCell ref="B4:N4"/>
    <mergeCell ref="B5:N5"/>
    <mergeCell ref="B8:H8"/>
    <mergeCell ref="L8:N9"/>
    <mergeCell ref="B9:H9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7"/>
  <sheetViews>
    <sheetView topLeftCell="A4" workbookViewId="0">
      <selection activeCell="I19" sqref="I19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7" ht="78" customHeight="1">
      <c r="B2" s="31" t="s">
        <v>26</v>
      </c>
      <c r="C2" s="22" t="s">
        <v>27</v>
      </c>
      <c r="D2" s="22" t="s">
        <v>28</v>
      </c>
      <c r="E2" s="22" t="s">
        <v>29</v>
      </c>
      <c r="F2" s="22" t="s">
        <v>30</v>
      </c>
      <c r="G2" s="22" t="s">
        <v>31</v>
      </c>
    </row>
    <row r="3" spans="2:7">
      <c r="B3" s="3" t="s">
        <v>32</v>
      </c>
      <c r="C3" s="3" t="s">
        <v>33</v>
      </c>
      <c r="D3" s="3">
        <v>1</v>
      </c>
      <c r="E3" s="3">
        <v>2</v>
      </c>
      <c r="F3" s="3">
        <v>3</v>
      </c>
      <c r="G3" s="3">
        <v>4</v>
      </c>
    </row>
    <row r="4" spans="2:7" ht="34.5" customHeight="1">
      <c r="B4" s="36" t="s">
        <v>34</v>
      </c>
      <c r="C4" s="37" t="s">
        <v>35</v>
      </c>
      <c r="D4" s="38">
        <v>8923</v>
      </c>
      <c r="E4" s="38">
        <v>5185</v>
      </c>
      <c r="F4" s="39">
        <v>368.2</v>
      </c>
      <c r="G4" s="40">
        <v>41.26</v>
      </c>
    </row>
    <row r="5" spans="2:7" ht="23.25" customHeight="1">
      <c r="B5" s="36" t="s">
        <v>36</v>
      </c>
      <c r="C5" s="37" t="s">
        <v>37</v>
      </c>
      <c r="D5" s="41"/>
      <c r="E5" s="41"/>
      <c r="F5" s="42"/>
      <c r="G5" s="43"/>
    </row>
    <row r="6" spans="2:7" ht="48.95" customHeight="1">
      <c r="B6" s="36" t="s">
        <v>38</v>
      </c>
      <c r="C6" s="37" t="s">
        <v>39</v>
      </c>
      <c r="D6" s="41">
        <v>1033</v>
      </c>
      <c r="E6" s="41">
        <v>661</v>
      </c>
      <c r="F6" s="42">
        <v>39.799999999999997</v>
      </c>
      <c r="G6" s="43">
        <v>38.53</v>
      </c>
    </row>
    <row r="7" spans="2:7" ht="23.25" customHeight="1">
      <c r="B7" s="36" t="s">
        <v>40</v>
      </c>
      <c r="C7" s="37" t="s">
        <v>37</v>
      </c>
      <c r="D7" s="41"/>
      <c r="E7" s="41"/>
      <c r="F7" s="42"/>
      <c r="G7" s="43"/>
    </row>
    <row r="8" spans="2:7" ht="23.25" customHeight="1">
      <c r="B8" s="36" t="s">
        <v>41</v>
      </c>
      <c r="C8" s="37" t="s">
        <v>42</v>
      </c>
      <c r="D8" s="41">
        <v>3</v>
      </c>
      <c r="E8" s="41">
        <v>3</v>
      </c>
      <c r="F8" s="42">
        <v>0.1</v>
      </c>
      <c r="G8" s="43">
        <v>33.33</v>
      </c>
    </row>
    <row r="9" spans="2:7" ht="23.25" customHeight="1">
      <c r="B9" s="36" t="s">
        <v>43</v>
      </c>
      <c r="C9" s="37" t="s">
        <v>44</v>
      </c>
      <c r="D9" s="41">
        <v>4</v>
      </c>
      <c r="E9" s="41">
        <v>3</v>
      </c>
      <c r="F9" s="42">
        <v>0.1</v>
      </c>
      <c r="G9" s="43">
        <v>25</v>
      </c>
    </row>
    <row r="10" spans="2:7" ht="23.25" customHeight="1">
      <c r="B10" s="36" t="s">
        <v>45</v>
      </c>
      <c r="C10" s="37" t="s">
        <v>46</v>
      </c>
      <c r="D10" s="41">
        <v>0</v>
      </c>
      <c r="E10" s="41">
        <v>0</v>
      </c>
      <c r="F10" s="42">
        <v>0</v>
      </c>
      <c r="G10" s="43">
        <v>0</v>
      </c>
    </row>
    <row r="11" spans="2:7" ht="26.25" customHeight="1">
      <c r="B11" s="36" t="s">
        <v>47</v>
      </c>
      <c r="C11" s="37" t="s">
        <v>48</v>
      </c>
      <c r="D11" s="41">
        <v>1026</v>
      </c>
      <c r="E11" s="41">
        <v>655</v>
      </c>
      <c r="F11" s="42">
        <v>39.6</v>
      </c>
      <c r="G11" s="43">
        <v>38.6</v>
      </c>
    </row>
    <row r="12" spans="2:7" ht="24" customHeight="1">
      <c r="B12" s="36" t="s">
        <v>49</v>
      </c>
      <c r="C12" s="37" t="s">
        <v>50</v>
      </c>
      <c r="D12" s="41">
        <v>996</v>
      </c>
      <c r="E12" s="41">
        <v>638</v>
      </c>
      <c r="F12" s="42">
        <v>38.700000000000003</v>
      </c>
      <c r="G12" s="43">
        <v>38.86</v>
      </c>
    </row>
    <row r="13" spans="2:7" ht="84.95" customHeight="1">
      <c r="B13" s="36" t="s">
        <v>51</v>
      </c>
      <c r="C13" s="37" t="s">
        <v>52</v>
      </c>
      <c r="D13" s="41">
        <v>744</v>
      </c>
      <c r="E13" s="41">
        <v>360</v>
      </c>
      <c r="F13" s="42">
        <v>37.299999999999997</v>
      </c>
      <c r="G13" s="43">
        <v>50.13</v>
      </c>
    </row>
    <row r="14" spans="2:7" ht="23.25" customHeight="1">
      <c r="B14" s="36" t="s">
        <v>40</v>
      </c>
      <c r="C14" s="37" t="s">
        <v>37</v>
      </c>
      <c r="D14" s="44"/>
      <c r="E14" s="44"/>
      <c r="F14" s="45"/>
      <c r="G14" s="46"/>
    </row>
    <row r="15" spans="2:7" ht="23.25" customHeight="1">
      <c r="B15" s="36" t="s">
        <v>41</v>
      </c>
      <c r="C15" s="37" t="s">
        <v>53</v>
      </c>
      <c r="D15" s="41">
        <v>743</v>
      </c>
      <c r="E15" s="41">
        <v>359</v>
      </c>
      <c r="F15" s="42">
        <v>37.299999999999997</v>
      </c>
      <c r="G15" s="43">
        <v>50.2</v>
      </c>
    </row>
    <row r="16" spans="2:7" ht="23.25" customHeight="1">
      <c r="B16" s="36" t="s">
        <v>43</v>
      </c>
      <c r="C16" s="37" t="s">
        <v>54</v>
      </c>
      <c r="D16" s="41">
        <v>1</v>
      </c>
      <c r="E16" s="41">
        <v>1</v>
      </c>
      <c r="F16" s="42">
        <v>0</v>
      </c>
      <c r="G16" s="43">
        <v>40</v>
      </c>
    </row>
    <row r="17" spans="2:7" ht="38.25" customHeight="1">
      <c r="B17" s="36" t="s">
        <v>55</v>
      </c>
      <c r="C17" s="37" t="s">
        <v>56</v>
      </c>
      <c r="D17" s="41">
        <v>7146</v>
      </c>
      <c r="E17" s="41">
        <v>4164</v>
      </c>
      <c r="F17" s="42">
        <v>291.10000000000002</v>
      </c>
      <c r="G17" s="43">
        <v>40.74</v>
      </c>
    </row>
    <row r="18" spans="2:7" ht="23.25" customHeight="1">
      <c r="B18" s="36" t="s">
        <v>40</v>
      </c>
      <c r="C18" s="37" t="s">
        <v>37</v>
      </c>
      <c r="D18" s="41"/>
      <c r="E18" s="41"/>
      <c r="F18" s="42"/>
      <c r="G18" s="43"/>
    </row>
    <row r="19" spans="2:7" ht="66" customHeight="1">
      <c r="B19" s="36" t="s">
        <v>57</v>
      </c>
      <c r="C19" s="37" t="s">
        <v>58</v>
      </c>
      <c r="D19" s="41">
        <v>3215</v>
      </c>
      <c r="E19" s="41">
        <v>1789</v>
      </c>
      <c r="F19" s="42">
        <v>132.69999999999999</v>
      </c>
      <c r="G19" s="43">
        <v>41.28</v>
      </c>
    </row>
    <row r="20" spans="2:7" ht="53.25" customHeight="1">
      <c r="B20" s="36" t="s">
        <v>59</v>
      </c>
      <c r="C20" s="37" t="s">
        <v>60</v>
      </c>
      <c r="D20" s="41">
        <v>20</v>
      </c>
      <c r="E20" s="41">
        <v>14</v>
      </c>
      <c r="F20" s="42">
        <v>0.8</v>
      </c>
      <c r="G20" s="43">
        <v>40</v>
      </c>
    </row>
    <row r="22" spans="2:7" ht="12.75" customHeight="1">
      <c r="B22" s="47" t="s">
        <v>61</v>
      </c>
      <c r="C22" s="47"/>
      <c r="D22" s="47"/>
      <c r="E22" s="47"/>
      <c r="F22" s="47"/>
      <c r="G22" s="47"/>
    </row>
    <row r="23" spans="2:7">
      <c r="B23" s="47"/>
      <c r="C23" s="47"/>
      <c r="D23" s="47"/>
      <c r="E23" s="47"/>
      <c r="F23" s="47"/>
      <c r="G23" s="47"/>
    </row>
    <row r="25" spans="2:7" ht="48.6" customHeight="1">
      <c r="B25" s="48" t="s">
        <v>62</v>
      </c>
      <c r="C25" s="48"/>
      <c r="D25" s="48" t="s">
        <v>63</v>
      </c>
      <c r="E25" s="48"/>
      <c r="F25" s="48"/>
      <c r="G25" s="48"/>
    </row>
    <row r="27" spans="2:7" ht="22.5" customHeight="1">
      <c r="B27" s="2" t="s">
        <v>64</v>
      </c>
      <c r="C27" s="2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J15" sqref="J15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49" t="s">
        <v>65</v>
      </c>
    </row>
    <row r="3" spans="2:7">
      <c r="B3" s="49" t="s">
        <v>66</v>
      </c>
    </row>
    <row r="4" spans="2:7">
      <c r="B4" s="37" t="s">
        <v>39</v>
      </c>
      <c r="C4" s="38">
        <f>'З-ПФ (зведена)'!D6</f>
        <v>1033</v>
      </c>
      <c r="D4" t="s">
        <v>67</v>
      </c>
      <c r="E4" t="s">
        <v>68</v>
      </c>
      <c r="F4" s="38">
        <f>'З-ПФ (зведена)'!D8+'З-ПФ (зведена)'!D9+'З-ПФ (зведена)'!D10+'З-ПФ (зведена)'!D11</f>
        <v>1033</v>
      </c>
      <c r="G4" t="str">
        <f>IF(F4=C4,"+","-")</f>
        <v>+</v>
      </c>
    </row>
    <row r="5" spans="2:7">
      <c r="B5" s="37" t="s">
        <v>52</v>
      </c>
      <c r="C5" s="38">
        <f>'З-ПФ (зведена)'!D13</f>
        <v>744</v>
      </c>
      <c r="D5" t="s">
        <v>67</v>
      </c>
      <c r="E5" t="s">
        <v>69</v>
      </c>
      <c r="F5" s="38">
        <f>'З-ПФ (зведена)'!D15+'З-ПФ (зведена)'!D16</f>
        <v>744</v>
      </c>
      <c r="G5" t="str">
        <f>IF(F5=C5,"+","-")</f>
        <v>+</v>
      </c>
    </row>
    <row r="6" spans="2:7">
      <c r="B6" s="37" t="s">
        <v>35</v>
      </c>
      <c r="C6" s="38">
        <f>'З-ПФ (зведена)'!D4</f>
        <v>8923</v>
      </c>
      <c r="D6" t="s">
        <v>67</v>
      </c>
      <c r="E6" t="s">
        <v>70</v>
      </c>
      <c r="F6" s="38">
        <f>'З-ПФ (зведена)'!D6+'З-ПФ (зведена)'!D13+'З-ПФ (зведена)'!D17</f>
        <v>8923</v>
      </c>
      <c r="G6" t="str">
        <f>IF(F6=C6,"+","-")</f>
        <v>+</v>
      </c>
    </row>
    <row r="8" spans="2:7">
      <c r="B8" s="49" t="s">
        <v>71</v>
      </c>
    </row>
    <row r="9" spans="2:7">
      <c r="B9" s="37" t="s">
        <v>39</v>
      </c>
      <c r="C9" s="39">
        <f>'З-ПФ (зведена)'!F6</f>
        <v>39.799999999999997</v>
      </c>
      <c r="D9" t="s">
        <v>67</v>
      </c>
      <c r="E9" t="s">
        <v>68</v>
      </c>
      <c r="F9" s="39">
        <f>'З-ПФ (зведена)'!F8+'З-ПФ (зведена)'!F9+'З-ПФ (зведена)'!F10+'З-ПФ (зведена)'!F11</f>
        <v>39.800000000000004</v>
      </c>
      <c r="G9" t="str">
        <f>IF(F9=C9,"+","-")</f>
        <v>+</v>
      </c>
    </row>
    <row r="10" spans="2:7">
      <c r="B10" s="37" t="s">
        <v>52</v>
      </c>
      <c r="C10" s="39">
        <f>'З-ПФ (зведена)'!F13</f>
        <v>37.299999999999997</v>
      </c>
      <c r="D10" t="s">
        <v>67</v>
      </c>
      <c r="E10" t="s">
        <v>69</v>
      </c>
      <c r="F10" s="39">
        <f>'З-ПФ (зведена)'!F15+'З-ПФ (зведена)'!F16</f>
        <v>37.299999999999997</v>
      </c>
      <c r="G10" t="str">
        <f>IF(F10=C10,"+","-")</f>
        <v>+</v>
      </c>
    </row>
    <row r="11" spans="2:7">
      <c r="B11" s="37" t="s">
        <v>35</v>
      </c>
      <c r="C11" s="39">
        <f>'З-ПФ (зведена)'!F4</f>
        <v>368.2</v>
      </c>
      <c r="D11" t="s">
        <v>67</v>
      </c>
      <c r="E11" t="s">
        <v>70</v>
      </c>
      <c r="F11" s="39">
        <f>'З-ПФ (зведена)'!F6+'З-ПФ (зведена)'!F13+'З-ПФ (зведена)'!F17</f>
        <v>368.20000000000005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34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80</v>
      </c>
      <c r="D7" s="61" t="s">
        <v>81</v>
      </c>
      <c r="E7" s="61" t="s">
        <v>82</v>
      </c>
      <c r="F7" s="61" t="s">
        <v>83</v>
      </c>
    </row>
    <row r="8" spans="2:6">
      <c r="B8" s="62" t="s">
        <v>84</v>
      </c>
      <c r="C8" s="63">
        <v>2762</v>
      </c>
      <c r="D8" s="63">
        <v>632</v>
      </c>
      <c r="E8" s="64">
        <v>117.3</v>
      </c>
      <c r="F8" s="65">
        <v>42.46</v>
      </c>
    </row>
    <row r="9" spans="2:6">
      <c r="B9" s="62" t="s">
        <v>85</v>
      </c>
      <c r="C9" s="63">
        <v>507</v>
      </c>
      <c r="D9" s="63">
        <v>342</v>
      </c>
      <c r="E9" s="64">
        <v>20.9</v>
      </c>
      <c r="F9" s="65">
        <v>41.3</v>
      </c>
    </row>
    <row r="10" spans="2:6">
      <c r="B10" s="62" t="s">
        <v>86</v>
      </c>
      <c r="C10" s="63">
        <v>451</v>
      </c>
      <c r="D10" s="63">
        <v>350</v>
      </c>
      <c r="E10" s="64">
        <v>18.5</v>
      </c>
      <c r="F10" s="65">
        <v>40.909999999999997</v>
      </c>
    </row>
    <row r="11" spans="2:6">
      <c r="B11" s="62" t="s">
        <v>87</v>
      </c>
      <c r="C11" s="63">
        <v>602</v>
      </c>
      <c r="D11" s="63">
        <v>528</v>
      </c>
      <c r="E11" s="64">
        <v>23.9</v>
      </c>
      <c r="F11" s="65">
        <v>39.659999999999997</v>
      </c>
    </row>
    <row r="12" spans="2:6">
      <c r="B12" s="62" t="s">
        <v>88</v>
      </c>
      <c r="C12" s="63">
        <v>880</v>
      </c>
      <c r="D12" s="63">
        <v>702</v>
      </c>
      <c r="E12" s="64">
        <v>36.200000000000003</v>
      </c>
      <c r="F12" s="65">
        <v>41.09</v>
      </c>
    </row>
    <row r="13" spans="2:6">
      <c r="B13" s="62" t="s">
        <v>89</v>
      </c>
      <c r="C13" s="63">
        <v>702</v>
      </c>
      <c r="D13" s="63">
        <v>434</v>
      </c>
      <c r="E13" s="64">
        <v>29.5</v>
      </c>
      <c r="F13" s="65">
        <v>42.08</v>
      </c>
    </row>
    <row r="14" spans="2:6">
      <c r="B14" s="62" t="s">
        <v>90</v>
      </c>
      <c r="C14" s="63">
        <v>1349</v>
      </c>
      <c r="D14" s="63">
        <v>976</v>
      </c>
      <c r="E14" s="64">
        <v>54.8</v>
      </c>
      <c r="F14" s="65">
        <v>40.65</v>
      </c>
    </row>
    <row r="15" spans="2:6">
      <c r="B15" s="62" t="s">
        <v>91</v>
      </c>
      <c r="C15" s="63">
        <v>1670</v>
      </c>
      <c r="D15" s="63">
        <v>1221</v>
      </c>
      <c r="E15" s="64">
        <v>67.099999999999994</v>
      </c>
      <c r="F15" s="65">
        <v>40.19</v>
      </c>
    </row>
    <row r="16" spans="2:6">
      <c r="B16" s="62" t="s">
        <v>92</v>
      </c>
      <c r="C16" s="63">
        <v>8923</v>
      </c>
      <c r="D16" s="63">
        <v>5185</v>
      </c>
      <c r="E16" s="64">
        <v>368.2</v>
      </c>
      <c r="F16" s="65">
        <v>41.26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38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93</v>
      </c>
      <c r="D7" s="61" t="s">
        <v>94</v>
      </c>
      <c r="E7" s="61" t="s">
        <v>95</v>
      </c>
      <c r="F7" s="61" t="s">
        <v>96</v>
      </c>
    </row>
    <row r="8" spans="2:6">
      <c r="B8" s="62" t="s">
        <v>84</v>
      </c>
      <c r="C8" s="63">
        <v>215</v>
      </c>
      <c r="D8" s="63">
        <v>62</v>
      </c>
      <c r="E8" s="64">
        <v>9</v>
      </c>
      <c r="F8" s="65">
        <v>41.78</v>
      </c>
    </row>
    <row r="9" spans="2:6">
      <c r="B9" s="62" t="s">
        <v>85</v>
      </c>
      <c r="C9" s="63">
        <v>63</v>
      </c>
      <c r="D9" s="63">
        <v>55</v>
      </c>
      <c r="E9" s="64">
        <v>2.5</v>
      </c>
      <c r="F9" s="65">
        <v>40.31</v>
      </c>
    </row>
    <row r="10" spans="2:6">
      <c r="B10" s="62" t="s">
        <v>86</v>
      </c>
      <c r="C10" s="63">
        <v>73</v>
      </c>
      <c r="D10" s="63">
        <v>55</v>
      </c>
      <c r="E10" s="64">
        <v>3</v>
      </c>
      <c r="F10" s="65">
        <v>40.549999999999997</v>
      </c>
    </row>
    <row r="11" spans="2:6">
      <c r="B11" s="62" t="s">
        <v>87</v>
      </c>
      <c r="C11" s="63">
        <v>86</v>
      </c>
      <c r="D11" s="63">
        <v>80</v>
      </c>
      <c r="E11" s="64">
        <v>3.5</v>
      </c>
      <c r="F11" s="65">
        <v>41.2</v>
      </c>
    </row>
    <row r="12" spans="2:6">
      <c r="B12" s="62" t="s">
        <v>88</v>
      </c>
      <c r="C12" s="63">
        <v>93</v>
      </c>
      <c r="D12" s="63">
        <v>83</v>
      </c>
      <c r="E12" s="64">
        <v>3.8</v>
      </c>
      <c r="F12" s="65">
        <v>41.26</v>
      </c>
    </row>
    <row r="13" spans="2:6">
      <c r="B13" s="62" t="s">
        <v>89</v>
      </c>
      <c r="C13" s="63">
        <v>112</v>
      </c>
      <c r="D13" s="63">
        <v>51</v>
      </c>
      <c r="E13" s="64">
        <v>4.5</v>
      </c>
      <c r="F13" s="65">
        <v>39.99</v>
      </c>
    </row>
    <row r="14" spans="2:6">
      <c r="B14" s="62" t="s">
        <v>90</v>
      </c>
      <c r="C14" s="63">
        <v>174</v>
      </c>
      <c r="D14" s="63">
        <v>95</v>
      </c>
      <c r="E14" s="64">
        <v>5.7</v>
      </c>
      <c r="F14" s="65">
        <v>32.9</v>
      </c>
    </row>
    <row r="15" spans="2:6">
      <c r="B15" s="62" t="s">
        <v>91</v>
      </c>
      <c r="C15" s="63">
        <v>217</v>
      </c>
      <c r="D15" s="63">
        <v>180</v>
      </c>
      <c r="E15" s="64">
        <v>7.8</v>
      </c>
      <c r="F15" s="65">
        <v>35.76</v>
      </c>
    </row>
    <row r="16" spans="2:6">
      <c r="B16" s="62" t="s">
        <v>92</v>
      </c>
      <c r="C16" s="63">
        <v>1033</v>
      </c>
      <c r="D16" s="63">
        <v>661</v>
      </c>
      <c r="E16" s="64">
        <v>39.799999999999997</v>
      </c>
      <c r="F16" s="65">
        <v>38.56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97</v>
      </c>
      <c r="D7" s="61" t="s">
        <v>98</v>
      </c>
      <c r="E7" s="61" t="s">
        <v>99</v>
      </c>
      <c r="F7" s="61" t="s">
        <v>100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2</v>
      </c>
      <c r="D11" s="63">
        <v>2</v>
      </c>
      <c r="E11" s="64">
        <v>0.1</v>
      </c>
      <c r="F11" s="65">
        <v>40.9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1</v>
      </c>
      <c r="D14" s="63">
        <v>1</v>
      </c>
      <c r="E14" s="64">
        <v>0</v>
      </c>
      <c r="F14" s="65">
        <v>40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3</v>
      </c>
      <c r="D16" s="63">
        <v>3</v>
      </c>
      <c r="E16" s="64">
        <v>0.1</v>
      </c>
      <c r="F16" s="65">
        <v>40.6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101</v>
      </c>
      <c r="D7" s="61" t="s">
        <v>102</v>
      </c>
      <c r="E7" s="61" t="s">
        <v>103</v>
      </c>
      <c r="F7" s="61" t="s">
        <v>104</v>
      </c>
    </row>
    <row r="8" spans="2:6">
      <c r="B8" s="62" t="s">
        <v>84</v>
      </c>
      <c r="C8" s="63">
        <v>1</v>
      </c>
      <c r="D8" s="63">
        <v>0</v>
      </c>
      <c r="E8" s="64">
        <v>0</v>
      </c>
      <c r="F8" s="65">
        <v>23.41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3</v>
      </c>
      <c r="D14" s="63">
        <v>3</v>
      </c>
      <c r="E14" s="64">
        <v>0.1</v>
      </c>
      <c r="F14" s="65">
        <v>23.41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4</v>
      </c>
      <c r="D16" s="63">
        <v>3</v>
      </c>
      <c r="E16" s="64">
        <v>0.1</v>
      </c>
      <c r="F16" s="65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105</v>
      </c>
      <c r="D7" s="61" t="s">
        <v>106</v>
      </c>
      <c r="E7" s="61" t="s">
        <v>107</v>
      </c>
      <c r="F7" s="61" t="s">
        <v>108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0</v>
      </c>
      <c r="D16" s="63">
        <v>0</v>
      </c>
      <c r="E16" s="64">
        <v>0</v>
      </c>
      <c r="F16" s="65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109</v>
      </c>
      <c r="D7" s="61" t="s">
        <v>110</v>
      </c>
      <c r="E7" s="61" t="s">
        <v>111</v>
      </c>
      <c r="F7" s="61" t="s">
        <v>112</v>
      </c>
    </row>
    <row r="8" spans="2:6">
      <c r="B8" s="62" t="s">
        <v>84</v>
      </c>
      <c r="C8" s="63">
        <v>214</v>
      </c>
      <c r="D8" s="63">
        <v>62</v>
      </c>
      <c r="E8" s="64">
        <v>9</v>
      </c>
      <c r="F8" s="65">
        <v>41.87</v>
      </c>
    </row>
    <row r="9" spans="2:6">
      <c r="B9" s="62" t="s">
        <v>85</v>
      </c>
      <c r="C9" s="63">
        <v>63</v>
      </c>
      <c r="D9" s="63">
        <v>55</v>
      </c>
      <c r="E9" s="64">
        <v>2.5</v>
      </c>
      <c r="F9" s="65">
        <v>40.31</v>
      </c>
    </row>
    <row r="10" spans="2:6">
      <c r="B10" s="62" t="s">
        <v>86</v>
      </c>
      <c r="C10" s="63">
        <v>73</v>
      </c>
      <c r="D10" s="63">
        <v>55</v>
      </c>
      <c r="E10" s="64">
        <v>3</v>
      </c>
      <c r="F10" s="65">
        <v>40.549999999999997</v>
      </c>
    </row>
    <row r="11" spans="2:6">
      <c r="B11" s="62" t="s">
        <v>87</v>
      </c>
      <c r="C11" s="63">
        <v>84</v>
      </c>
      <c r="D11" s="63">
        <v>78</v>
      </c>
      <c r="E11" s="64">
        <v>3.5</v>
      </c>
      <c r="F11" s="65">
        <v>41.2</v>
      </c>
    </row>
    <row r="12" spans="2:6">
      <c r="B12" s="62" t="s">
        <v>88</v>
      </c>
      <c r="C12" s="63">
        <v>93</v>
      </c>
      <c r="D12" s="63">
        <v>83</v>
      </c>
      <c r="E12" s="64">
        <v>3.8</v>
      </c>
      <c r="F12" s="65">
        <v>41.26</v>
      </c>
    </row>
    <row r="13" spans="2:6">
      <c r="B13" s="62" t="s">
        <v>89</v>
      </c>
      <c r="C13" s="63">
        <v>112</v>
      </c>
      <c r="D13" s="63">
        <v>51</v>
      </c>
      <c r="E13" s="64">
        <v>4.5</v>
      </c>
      <c r="F13" s="65">
        <v>39.99</v>
      </c>
    </row>
    <row r="14" spans="2:6">
      <c r="B14" s="62" t="s">
        <v>90</v>
      </c>
      <c r="C14" s="63">
        <v>170</v>
      </c>
      <c r="D14" s="63">
        <v>91</v>
      </c>
      <c r="E14" s="64">
        <v>5.6</v>
      </c>
      <c r="F14" s="65">
        <v>33.03</v>
      </c>
    </row>
    <row r="15" spans="2:6">
      <c r="B15" s="62" t="s">
        <v>91</v>
      </c>
      <c r="C15" s="63">
        <v>217</v>
      </c>
      <c r="D15" s="63">
        <v>180</v>
      </c>
      <c r="E15" s="64">
        <v>7.8</v>
      </c>
      <c r="F15" s="65">
        <v>35.76</v>
      </c>
    </row>
    <row r="16" spans="2:6">
      <c r="B16" s="62" t="s">
        <v>92</v>
      </c>
      <c r="C16" s="63">
        <v>1026</v>
      </c>
      <c r="D16" s="63">
        <v>655</v>
      </c>
      <c r="E16" s="64">
        <v>39.6</v>
      </c>
      <c r="F16" s="65">
        <v>38.61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113</v>
      </c>
      <c r="D7" s="61" t="s">
        <v>114</v>
      </c>
      <c r="E7" s="61" t="s">
        <v>115</v>
      </c>
      <c r="F7" s="61" t="s">
        <v>116</v>
      </c>
    </row>
    <row r="8" spans="2:6">
      <c r="B8" s="62" t="s">
        <v>84</v>
      </c>
      <c r="C8" s="63">
        <v>206</v>
      </c>
      <c r="D8" s="63">
        <v>60</v>
      </c>
      <c r="E8" s="64">
        <v>8.6999999999999993</v>
      </c>
      <c r="F8" s="65">
        <v>42</v>
      </c>
    </row>
    <row r="9" spans="2:6">
      <c r="B9" s="62" t="s">
        <v>85</v>
      </c>
      <c r="C9" s="63">
        <v>62</v>
      </c>
      <c r="D9" s="63">
        <v>55</v>
      </c>
      <c r="E9" s="64">
        <v>2.5</v>
      </c>
      <c r="F9" s="65">
        <v>40.729999999999997</v>
      </c>
    </row>
    <row r="10" spans="2:6">
      <c r="B10" s="62" t="s">
        <v>86</v>
      </c>
      <c r="C10" s="63">
        <v>72</v>
      </c>
      <c r="D10" s="63">
        <v>55</v>
      </c>
      <c r="E10" s="64">
        <v>2.9</v>
      </c>
      <c r="F10" s="65">
        <v>40.880000000000003</v>
      </c>
    </row>
    <row r="11" spans="2:6">
      <c r="B11" s="62" t="s">
        <v>87</v>
      </c>
      <c r="C11" s="63">
        <v>78</v>
      </c>
      <c r="D11" s="63">
        <v>72</v>
      </c>
      <c r="E11" s="64">
        <v>3.3</v>
      </c>
      <c r="F11" s="65">
        <v>41.8</v>
      </c>
    </row>
    <row r="12" spans="2:6">
      <c r="B12" s="62" t="s">
        <v>88</v>
      </c>
      <c r="C12" s="63">
        <v>89</v>
      </c>
      <c r="D12" s="63">
        <v>80</v>
      </c>
      <c r="E12" s="64">
        <v>3.7</v>
      </c>
      <c r="F12" s="65">
        <v>41.8</v>
      </c>
    </row>
    <row r="13" spans="2:6">
      <c r="B13" s="62" t="s">
        <v>89</v>
      </c>
      <c r="C13" s="63">
        <v>110</v>
      </c>
      <c r="D13" s="63">
        <v>50</v>
      </c>
      <c r="E13" s="64">
        <v>4.5</v>
      </c>
      <c r="F13" s="65">
        <v>40.46</v>
      </c>
    </row>
    <row r="14" spans="2:6">
      <c r="B14" s="62" t="s">
        <v>90</v>
      </c>
      <c r="C14" s="63">
        <v>166</v>
      </c>
      <c r="D14" s="63">
        <v>89</v>
      </c>
      <c r="E14" s="64">
        <v>5.5</v>
      </c>
      <c r="F14" s="65">
        <v>33.42</v>
      </c>
    </row>
    <row r="15" spans="2:6">
      <c r="B15" s="62" t="s">
        <v>91</v>
      </c>
      <c r="C15" s="63">
        <v>213</v>
      </c>
      <c r="D15" s="63">
        <v>177</v>
      </c>
      <c r="E15" s="64">
        <v>7.6</v>
      </c>
      <c r="F15" s="65">
        <v>35.71</v>
      </c>
    </row>
    <row r="16" spans="2:6">
      <c r="B16" s="62" t="s">
        <v>92</v>
      </c>
      <c r="C16" s="63">
        <v>996</v>
      </c>
      <c r="D16" s="63">
        <v>638</v>
      </c>
      <c r="E16" s="64">
        <v>38.700000000000003</v>
      </c>
      <c r="F16" s="65">
        <v>38.86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117</v>
      </c>
      <c r="D7" s="61" t="s">
        <v>118</v>
      </c>
      <c r="E7" s="61" t="s">
        <v>119</v>
      </c>
      <c r="F7" s="61" t="s">
        <v>120</v>
      </c>
    </row>
    <row r="8" spans="2:6">
      <c r="B8" s="62" t="s">
        <v>84</v>
      </c>
      <c r="C8" s="63">
        <v>286</v>
      </c>
      <c r="D8" s="63">
        <v>42</v>
      </c>
      <c r="E8" s="64">
        <v>14.2</v>
      </c>
      <c r="F8" s="65">
        <v>49.57</v>
      </c>
    </row>
    <row r="9" spans="2:6">
      <c r="B9" s="62" t="s">
        <v>85</v>
      </c>
      <c r="C9" s="63">
        <v>18</v>
      </c>
      <c r="D9" s="63">
        <v>12</v>
      </c>
      <c r="E9" s="64">
        <v>0.9</v>
      </c>
      <c r="F9" s="65">
        <v>51.11</v>
      </c>
    </row>
    <row r="10" spans="2:6">
      <c r="B10" s="62" t="s">
        <v>86</v>
      </c>
      <c r="C10" s="63">
        <v>37</v>
      </c>
      <c r="D10" s="63">
        <v>25</v>
      </c>
      <c r="E10" s="64">
        <v>1.9</v>
      </c>
      <c r="F10" s="65">
        <v>50.54</v>
      </c>
    </row>
    <row r="11" spans="2:6">
      <c r="B11" s="62" t="s">
        <v>87</v>
      </c>
      <c r="C11" s="63">
        <v>28</v>
      </c>
      <c r="D11" s="63">
        <v>20</v>
      </c>
      <c r="E11" s="64">
        <v>1.4</v>
      </c>
      <c r="F11" s="65">
        <v>50.17</v>
      </c>
    </row>
    <row r="12" spans="2:6">
      <c r="B12" s="62" t="s">
        <v>88</v>
      </c>
      <c r="C12" s="63">
        <v>83</v>
      </c>
      <c r="D12" s="63">
        <v>55</v>
      </c>
      <c r="E12" s="64">
        <v>4.0999999999999996</v>
      </c>
      <c r="F12" s="65">
        <v>50</v>
      </c>
    </row>
    <row r="13" spans="2:6">
      <c r="B13" s="62" t="s">
        <v>89</v>
      </c>
      <c r="C13" s="63">
        <v>54</v>
      </c>
      <c r="D13" s="63">
        <v>33</v>
      </c>
      <c r="E13" s="64">
        <v>2.7</v>
      </c>
      <c r="F13" s="65">
        <v>50.48</v>
      </c>
    </row>
    <row r="14" spans="2:6">
      <c r="B14" s="62" t="s">
        <v>90</v>
      </c>
      <c r="C14" s="63">
        <v>103</v>
      </c>
      <c r="D14" s="63">
        <v>79</v>
      </c>
      <c r="E14" s="64">
        <v>5.2</v>
      </c>
      <c r="F14" s="65">
        <v>50.87</v>
      </c>
    </row>
    <row r="15" spans="2:6">
      <c r="B15" s="62" t="s">
        <v>91</v>
      </c>
      <c r="C15" s="63">
        <v>135</v>
      </c>
      <c r="D15" s="63">
        <v>94</v>
      </c>
      <c r="E15" s="64">
        <v>6.8</v>
      </c>
      <c r="F15" s="65">
        <v>50.22</v>
      </c>
    </row>
    <row r="16" spans="2:6">
      <c r="B16" s="62" t="s">
        <v>92</v>
      </c>
      <c r="C16" s="63">
        <v>744</v>
      </c>
      <c r="D16" s="63">
        <v>360</v>
      </c>
      <c r="E16" s="64">
        <v>37.299999999999997</v>
      </c>
      <c r="F16" s="65">
        <v>50.09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41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121</v>
      </c>
      <c r="D7" s="61" t="s">
        <v>122</v>
      </c>
      <c r="E7" s="61" t="s">
        <v>123</v>
      </c>
      <c r="F7" s="61" t="s">
        <v>124</v>
      </c>
    </row>
    <row r="8" spans="2:6">
      <c r="B8" s="62" t="s">
        <v>84</v>
      </c>
      <c r="C8" s="63">
        <v>286</v>
      </c>
      <c r="D8" s="63">
        <v>42</v>
      </c>
      <c r="E8" s="64">
        <v>14.2</v>
      </c>
      <c r="F8" s="65">
        <v>49.57</v>
      </c>
    </row>
    <row r="9" spans="2:6">
      <c r="B9" s="62" t="s">
        <v>85</v>
      </c>
      <c r="C9" s="63">
        <v>18</v>
      </c>
      <c r="D9" s="63">
        <v>12</v>
      </c>
      <c r="E9" s="64">
        <v>0.9</v>
      </c>
      <c r="F9" s="65">
        <v>51.11</v>
      </c>
    </row>
    <row r="10" spans="2:6">
      <c r="B10" s="62" t="s">
        <v>86</v>
      </c>
      <c r="C10" s="63">
        <v>37</v>
      </c>
      <c r="D10" s="63">
        <v>25</v>
      </c>
      <c r="E10" s="64">
        <v>1.9</v>
      </c>
      <c r="F10" s="65">
        <v>50.54</v>
      </c>
    </row>
    <row r="11" spans="2:6">
      <c r="B11" s="62" t="s">
        <v>87</v>
      </c>
      <c r="C11" s="63">
        <v>28</v>
      </c>
      <c r="D11" s="63">
        <v>20</v>
      </c>
      <c r="E11" s="64">
        <v>1.4</v>
      </c>
      <c r="F11" s="65">
        <v>50.17</v>
      </c>
    </row>
    <row r="12" spans="2:6">
      <c r="B12" s="62" t="s">
        <v>88</v>
      </c>
      <c r="C12" s="63">
        <v>83</v>
      </c>
      <c r="D12" s="63">
        <v>55</v>
      </c>
      <c r="E12" s="64">
        <v>4.0999999999999996</v>
      </c>
      <c r="F12" s="65">
        <v>50</v>
      </c>
    </row>
    <row r="13" spans="2:6">
      <c r="B13" s="62" t="s">
        <v>89</v>
      </c>
      <c r="C13" s="63">
        <v>54</v>
      </c>
      <c r="D13" s="63">
        <v>33</v>
      </c>
      <c r="E13" s="64">
        <v>2.7</v>
      </c>
      <c r="F13" s="65">
        <v>50.48</v>
      </c>
    </row>
    <row r="14" spans="2:6">
      <c r="B14" s="62" t="s">
        <v>90</v>
      </c>
      <c r="C14" s="63">
        <v>103</v>
      </c>
      <c r="D14" s="63">
        <v>79</v>
      </c>
      <c r="E14" s="64">
        <v>5.2</v>
      </c>
      <c r="F14" s="65">
        <v>50.87</v>
      </c>
    </row>
    <row r="15" spans="2:6">
      <c r="B15" s="62" t="s">
        <v>91</v>
      </c>
      <c r="C15" s="63">
        <v>134</v>
      </c>
      <c r="D15" s="63">
        <v>93</v>
      </c>
      <c r="E15" s="64">
        <v>6.7</v>
      </c>
      <c r="F15" s="65">
        <v>50.3</v>
      </c>
    </row>
    <row r="16" spans="2:6">
      <c r="B16" s="62" t="s">
        <v>92</v>
      </c>
      <c r="C16" s="63">
        <v>743</v>
      </c>
      <c r="D16" s="63">
        <v>359</v>
      </c>
      <c r="E16" s="64">
        <v>37.200000000000003</v>
      </c>
      <c r="F16" s="65">
        <v>50.1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43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125</v>
      </c>
      <c r="D7" s="61" t="s">
        <v>126</v>
      </c>
      <c r="E7" s="61" t="s">
        <v>127</v>
      </c>
      <c r="F7" s="61" t="s">
        <v>128</v>
      </c>
    </row>
    <row r="8" spans="2:6">
      <c r="B8" s="62" t="s">
        <v>84</v>
      </c>
      <c r="C8" s="63">
        <v>0</v>
      </c>
      <c r="D8" s="63">
        <v>0</v>
      </c>
      <c r="E8" s="64">
        <v>0</v>
      </c>
      <c r="F8" s="65">
        <v>0</v>
      </c>
    </row>
    <row r="9" spans="2:6">
      <c r="B9" s="62" t="s">
        <v>85</v>
      </c>
      <c r="C9" s="63">
        <v>0</v>
      </c>
      <c r="D9" s="63">
        <v>0</v>
      </c>
      <c r="E9" s="64">
        <v>0</v>
      </c>
      <c r="F9" s="65">
        <v>0</v>
      </c>
    </row>
    <row r="10" spans="2:6">
      <c r="B10" s="62" t="s">
        <v>86</v>
      </c>
      <c r="C10" s="63">
        <v>0</v>
      </c>
      <c r="D10" s="63">
        <v>0</v>
      </c>
      <c r="E10" s="64">
        <v>0</v>
      </c>
      <c r="F10" s="65">
        <v>0</v>
      </c>
    </row>
    <row r="11" spans="2:6">
      <c r="B11" s="62" t="s">
        <v>87</v>
      </c>
      <c r="C11" s="63">
        <v>0</v>
      </c>
      <c r="D11" s="63">
        <v>0</v>
      </c>
      <c r="E11" s="64">
        <v>0</v>
      </c>
      <c r="F11" s="65">
        <v>0</v>
      </c>
    </row>
    <row r="12" spans="2:6">
      <c r="B12" s="62" t="s">
        <v>88</v>
      </c>
      <c r="C12" s="63">
        <v>0</v>
      </c>
      <c r="D12" s="63">
        <v>0</v>
      </c>
      <c r="E12" s="64">
        <v>0</v>
      </c>
      <c r="F12" s="65">
        <v>0</v>
      </c>
    </row>
    <row r="13" spans="2:6">
      <c r="B13" s="62" t="s">
        <v>89</v>
      </c>
      <c r="C13" s="63">
        <v>0</v>
      </c>
      <c r="D13" s="63">
        <v>0</v>
      </c>
      <c r="E13" s="64">
        <v>0</v>
      </c>
      <c r="F13" s="65">
        <v>0</v>
      </c>
    </row>
    <row r="14" spans="2:6">
      <c r="B14" s="62" t="s">
        <v>90</v>
      </c>
      <c r="C14" s="63">
        <v>0</v>
      </c>
      <c r="D14" s="63">
        <v>0</v>
      </c>
      <c r="E14" s="64">
        <v>0</v>
      </c>
      <c r="F14" s="65">
        <v>0</v>
      </c>
    </row>
    <row r="15" spans="2:6">
      <c r="B15" s="62" t="s">
        <v>91</v>
      </c>
      <c r="C15" s="63">
        <v>1</v>
      </c>
      <c r="D15" s="63">
        <v>1</v>
      </c>
      <c r="E15" s="64">
        <v>0</v>
      </c>
      <c r="F15" s="65">
        <v>40</v>
      </c>
    </row>
    <row r="16" spans="2:6">
      <c r="B16" s="62" t="s">
        <v>92</v>
      </c>
      <c r="C16" s="63">
        <v>1</v>
      </c>
      <c r="D16" s="63">
        <v>1</v>
      </c>
      <c r="E16" s="64">
        <v>0</v>
      </c>
      <c r="F16" s="65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55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129</v>
      </c>
      <c r="D7" s="61" t="s">
        <v>130</v>
      </c>
      <c r="E7" s="61" t="s">
        <v>131</v>
      </c>
      <c r="F7" s="61" t="s">
        <v>132</v>
      </c>
    </row>
    <row r="8" spans="2:6">
      <c r="B8" s="62" t="s">
        <v>84</v>
      </c>
      <c r="C8" s="63">
        <v>2261</v>
      </c>
      <c r="D8" s="63">
        <v>528</v>
      </c>
      <c r="E8" s="64">
        <v>94.1</v>
      </c>
      <c r="F8" s="65">
        <v>41.63</v>
      </c>
    </row>
    <row r="9" spans="2:6">
      <c r="B9" s="62" t="s">
        <v>85</v>
      </c>
      <c r="C9" s="63">
        <v>426</v>
      </c>
      <c r="D9" s="63">
        <v>275</v>
      </c>
      <c r="E9" s="64">
        <v>17.5</v>
      </c>
      <c r="F9" s="65">
        <v>41.03</v>
      </c>
    </row>
    <row r="10" spans="2:6">
      <c r="B10" s="62" t="s">
        <v>86</v>
      </c>
      <c r="C10" s="63">
        <v>341</v>
      </c>
      <c r="D10" s="63">
        <v>270</v>
      </c>
      <c r="E10" s="64">
        <v>13.6</v>
      </c>
      <c r="F10" s="65">
        <v>39.94</v>
      </c>
    </row>
    <row r="11" spans="2:6">
      <c r="B11" s="62" t="s">
        <v>87</v>
      </c>
      <c r="C11" s="63">
        <v>488</v>
      </c>
      <c r="D11" s="63">
        <v>428</v>
      </c>
      <c r="E11" s="64">
        <v>18.899999999999999</v>
      </c>
      <c r="F11" s="65">
        <v>38.79</v>
      </c>
    </row>
    <row r="12" spans="2:6">
      <c r="B12" s="62" t="s">
        <v>88</v>
      </c>
      <c r="C12" s="63">
        <v>704</v>
      </c>
      <c r="D12" s="63">
        <v>564</v>
      </c>
      <c r="E12" s="64">
        <v>28.2</v>
      </c>
      <c r="F12" s="65">
        <v>40.01</v>
      </c>
    </row>
    <row r="13" spans="2:6">
      <c r="B13" s="62" t="s">
        <v>89</v>
      </c>
      <c r="C13" s="63">
        <v>536</v>
      </c>
      <c r="D13" s="63">
        <v>350</v>
      </c>
      <c r="E13" s="64">
        <v>22.3</v>
      </c>
      <c r="F13" s="65">
        <v>41.68</v>
      </c>
    </row>
    <row r="14" spans="2:6">
      <c r="B14" s="62" t="s">
        <v>90</v>
      </c>
      <c r="C14" s="63">
        <v>1072</v>
      </c>
      <c r="D14" s="63">
        <v>802</v>
      </c>
      <c r="E14" s="64">
        <v>43.9</v>
      </c>
      <c r="F14" s="65">
        <v>40.93</v>
      </c>
    </row>
    <row r="15" spans="2:6">
      <c r="B15" s="62" t="s">
        <v>91</v>
      </c>
      <c r="C15" s="63">
        <v>1318</v>
      </c>
      <c r="D15" s="63">
        <v>947</v>
      </c>
      <c r="E15" s="64">
        <v>52.6</v>
      </c>
      <c r="F15" s="65">
        <v>39.89</v>
      </c>
    </row>
    <row r="16" spans="2:6">
      <c r="B16" s="62" t="s">
        <v>92</v>
      </c>
      <c r="C16" s="63">
        <v>7146</v>
      </c>
      <c r="D16" s="63">
        <v>4164</v>
      </c>
      <c r="E16" s="64">
        <v>291.10000000000002</v>
      </c>
      <c r="F16" s="65">
        <v>40.74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57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133</v>
      </c>
      <c r="D7" s="61" t="s">
        <v>134</v>
      </c>
      <c r="E7" s="61" t="s">
        <v>135</v>
      </c>
      <c r="F7" s="61" t="s">
        <v>136</v>
      </c>
    </row>
    <row r="8" spans="2:6">
      <c r="B8" s="62" t="s">
        <v>84</v>
      </c>
      <c r="C8" s="63">
        <v>1002</v>
      </c>
      <c r="D8" s="63">
        <v>190</v>
      </c>
      <c r="E8" s="64">
        <v>41.4</v>
      </c>
      <c r="F8" s="65">
        <v>41.36</v>
      </c>
    </row>
    <row r="9" spans="2:6">
      <c r="B9" s="62" t="s">
        <v>85</v>
      </c>
      <c r="C9" s="63">
        <v>221</v>
      </c>
      <c r="D9" s="63">
        <v>125</v>
      </c>
      <c r="E9" s="64">
        <v>9</v>
      </c>
      <c r="F9" s="65">
        <v>40.92</v>
      </c>
    </row>
    <row r="10" spans="2:6">
      <c r="B10" s="62" t="s">
        <v>86</v>
      </c>
      <c r="C10" s="63">
        <v>259</v>
      </c>
      <c r="D10" s="63">
        <v>198</v>
      </c>
      <c r="E10" s="64">
        <v>10.6</v>
      </c>
      <c r="F10" s="65">
        <v>40.97</v>
      </c>
    </row>
    <row r="11" spans="2:6">
      <c r="B11" s="62" t="s">
        <v>87</v>
      </c>
      <c r="C11" s="63">
        <v>209</v>
      </c>
      <c r="D11" s="63">
        <v>178</v>
      </c>
      <c r="E11" s="64">
        <v>8.6</v>
      </c>
      <c r="F11" s="65">
        <v>40.950000000000003</v>
      </c>
    </row>
    <row r="12" spans="2:6">
      <c r="B12" s="62" t="s">
        <v>88</v>
      </c>
      <c r="C12" s="63">
        <v>410</v>
      </c>
      <c r="D12" s="63">
        <v>325</v>
      </c>
      <c r="E12" s="64">
        <v>17</v>
      </c>
      <c r="F12" s="65">
        <v>41.56</v>
      </c>
    </row>
    <row r="13" spans="2:6">
      <c r="B13" s="62" t="s">
        <v>89</v>
      </c>
      <c r="C13" s="63">
        <v>314</v>
      </c>
      <c r="D13" s="63">
        <v>204</v>
      </c>
      <c r="E13" s="64">
        <v>12.9</v>
      </c>
      <c r="F13" s="65">
        <v>41</v>
      </c>
    </row>
    <row r="14" spans="2:6">
      <c r="B14" s="62" t="s">
        <v>90</v>
      </c>
      <c r="C14" s="63">
        <v>310</v>
      </c>
      <c r="D14" s="63">
        <v>240</v>
      </c>
      <c r="E14" s="64">
        <v>13</v>
      </c>
      <c r="F14" s="65">
        <v>41.99</v>
      </c>
    </row>
    <row r="15" spans="2:6">
      <c r="B15" s="62" t="s">
        <v>91</v>
      </c>
      <c r="C15" s="63">
        <v>490</v>
      </c>
      <c r="D15" s="63">
        <v>329</v>
      </c>
      <c r="E15" s="64">
        <v>20.100000000000001</v>
      </c>
      <c r="F15" s="65">
        <v>41.09</v>
      </c>
    </row>
    <row r="16" spans="2:6">
      <c r="B16" s="62" t="s">
        <v>92</v>
      </c>
      <c r="C16" s="63">
        <v>3215</v>
      </c>
      <c r="D16" s="63">
        <v>1789</v>
      </c>
      <c r="E16" s="64">
        <v>132.69999999999999</v>
      </c>
      <c r="F16" s="65">
        <v>41.28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50"/>
      <c r="C1" s="50"/>
      <c r="D1" s="50"/>
      <c r="E1" s="50"/>
      <c r="F1" s="50"/>
    </row>
    <row r="2" spans="2:6">
      <c r="B2" s="51" t="s">
        <v>72</v>
      </c>
      <c r="C2" s="52" t="s">
        <v>3</v>
      </c>
      <c r="D2" s="52"/>
      <c r="E2" s="52"/>
      <c r="F2" s="53" t="s">
        <v>73</v>
      </c>
    </row>
    <row r="3" spans="2:6" ht="39" customHeight="1">
      <c r="B3" s="51"/>
      <c r="C3" s="53" t="s">
        <v>74</v>
      </c>
      <c r="D3" s="53"/>
      <c r="E3" s="53"/>
      <c r="F3" s="53"/>
    </row>
    <row r="4" spans="2:6" ht="12.75" customHeight="1">
      <c r="B4" s="50"/>
      <c r="C4" s="50"/>
      <c r="D4" s="50"/>
      <c r="E4" s="50"/>
      <c r="F4" s="50"/>
    </row>
    <row r="5" spans="2:6" ht="53.25" customHeight="1">
      <c r="B5" s="54" t="s">
        <v>75</v>
      </c>
      <c r="C5" s="57" t="s">
        <v>59</v>
      </c>
      <c r="D5" s="59"/>
      <c r="E5" s="59"/>
      <c r="F5" s="58"/>
    </row>
    <row r="6" spans="2:6" ht="69" customHeight="1">
      <c r="B6" s="56"/>
      <c r="C6" s="60" t="s">
        <v>76</v>
      </c>
      <c r="D6" s="60" t="s">
        <v>77</v>
      </c>
      <c r="E6" s="60" t="s">
        <v>78</v>
      </c>
      <c r="F6" s="60" t="s">
        <v>79</v>
      </c>
    </row>
    <row r="7" spans="2:6" ht="20.100000000000001" customHeight="1">
      <c r="B7" s="55"/>
      <c r="C7" s="61" t="s">
        <v>137</v>
      </c>
      <c r="D7" s="61" t="s">
        <v>138</v>
      </c>
      <c r="E7" s="61" t="s">
        <v>139</v>
      </c>
      <c r="F7" s="61" t="s">
        <v>140</v>
      </c>
    </row>
    <row r="8" spans="2:6">
      <c r="B8" s="62" t="s">
        <v>84</v>
      </c>
      <c r="C8" s="63">
        <v>4</v>
      </c>
      <c r="D8" s="63">
        <v>0</v>
      </c>
      <c r="E8" s="64">
        <v>0.2</v>
      </c>
      <c r="F8" s="65">
        <v>44.77</v>
      </c>
    </row>
    <row r="9" spans="2:6">
      <c r="B9" s="62" t="s">
        <v>85</v>
      </c>
      <c r="C9" s="63">
        <v>2</v>
      </c>
      <c r="D9" s="63">
        <v>2</v>
      </c>
      <c r="E9" s="64">
        <v>0.1</v>
      </c>
      <c r="F9" s="65">
        <v>43.3</v>
      </c>
    </row>
    <row r="10" spans="2:6">
      <c r="B10" s="62" t="s">
        <v>86</v>
      </c>
      <c r="C10" s="63">
        <v>3</v>
      </c>
      <c r="D10" s="63">
        <v>2</v>
      </c>
      <c r="E10" s="64">
        <v>0.1</v>
      </c>
      <c r="F10" s="65">
        <v>40</v>
      </c>
    </row>
    <row r="11" spans="2:6">
      <c r="B11" s="62" t="s">
        <v>87</v>
      </c>
      <c r="C11" s="63">
        <v>1</v>
      </c>
      <c r="D11" s="63">
        <v>1</v>
      </c>
      <c r="E11" s="64">
        <v>0</v>
      </c>
      <c r="F11" s="65">
        <v>40</v>
      </c>
    </row>
    <row r="12" spans="2:6">
      <c r="B12" s="62" t="s">
        <v>88</v>
      </c>
      <c r="C12" s="63">
        <v>6</v>
      </c>
      <c r="D12" s="63">
        <v>6</v>
      </c>
      <c r="E12" s="64">
        <v>0.2</v>
      </c>
      <c r="F12" s="65">
        <v>29.77</v>
      </c>
    </row>
    <row r="13" spans="2:6">
      <c r="B13" s="62" t="s">
        <v>89</v>
      </c>
      <c r="C13" s="63">
        <v>3</v>
      </c>
      <c r="D13" s="63">
        <v>2</v>
      </c>
      <c r="E13" s="64">
        <v>0.2</v>
      </c>
      <c r="F13" s="65">
        <v>53.93</v>
      </c>
    </row>
    <row r="14" spans="2:6">
      <c r="B14" s="62" t="s">
        <v>90</v>
      </c>
      <c r="C14" s="63">
        <v>1</v>
      </c>
      <c r="D14" s="63">
        <v>1</v>
      </c>
      <c r="E14" s="64">
        <v>0</v>
      </c>
      <c r="F14" s="65">
        <v>23.41</v>
      </c>
    </row>
    <row r="15" spans="2:6">
      <c r="B15" s="62" t="s">
        <v>91</v>
      </c>
      <c r="C15" s="63">
        <v>0</v>
      </c>
      <c r="D15" s="63">
        <v>0</v>
      </c>
      <c r="E15" s="64">
        <v>0</v>
      </c>
      <c r="F15" s="65">
        <v>0</v>
      </c>
    </row>
    <row r="16" spans="2:6">
      <c r="B16" s="62" t="s">
        <v>92</v>
      </c>
      <c r="C16" s="63">
        <v>20</v>
      </c>
      <c r="D16" s="63">
        <v>14</v>
      </c>
      <c r="E16" s="64">
        <v>0.8</v>
      </c>
      <c r="F16" s="65">
        <v>39.479999999999997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dcterms:created xsi:type="dcterms:W3CDTF">2026-07-13T07:08:12Z</dcterms:created>
  <dcterms:modified xsi:type="dcterms:W3CDTF">2026-07-13T07:08:43Z</dcterms:modified>
</cp:coreProperties>
</file>